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26" i="1" l="1"/>
  <c r="I35" i="1"/>
  <c r="H35" i="1"/>
  <c r="H13" i="1"/>
  <c r="G13" i="1"/>
  <c r="F13" i="1"/>
  <c r="E13" i="1"/>
  <c r="D13" i="1"/>
  <c r="C13" i="1"/>
  <c r="G29" i="1" l="1"/>
  <c r="C29" i="1"/>
  <c r="C28" i="1" l="1"/>
  <c r="C17" i="1"/>
  <c r="I39" i="1"/>
  <c r="H39" i="1"/>
  <c r="I15" i="1" l="1"/>
  <c r="J38" i="1"/>
  <c r="J37" i="1"/>
  <c r="I13" i="1" l="1"/>
  <c r="F17" i="1" l="1"/>
  <c r="I16" i="1"/>
  <c r="H17" i="1" l="1"/>
  <c r="G17" i="1"/>
  <c r="E17" i="1"/>
  <c r="D17" i="1"/>
  <c r="I14" i="1"/>
  <c r="J35" i="1" l="1"/>
  <c r="J39" i="1" s="1"/>
  <c r="H26" i="1"/>
  <c r="H27" i="1"/>
  <c r="H28" i="1"/>
  <c r="H29" i="1"/>
  <c r="G26" i="1"/>
  <c r="G27" i="1"/>
  <c r="G28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I17" i="1"/>
  <c r="J36" i="1"/>
  <c r="E30" i="1" l="1"/>
  <c r="D30" i="1"/>
  <c r="C30" i="1"/>
  <c r="F30" i="1"/>
  <c r="G30" i="1"/>
  <c r="I30" i="1"/>
  <c r="H30" i="1"/>
  <c r="J28" i="1"/>
  <c r="J27" i="1"/>
  <c r="J29" i="1"/>
  <c r="J26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<sst xmlns="http://schemas.openxmlformats.org/spreadsheetml/2006/main" count="44" uniqueCount="32">
  <si>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</si>
  <si>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</si>
  <si>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</si>
  <si>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</si>
  <si>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</si>
  <si>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</si>
  <si>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</si>
  <si>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</si>
  <si>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</si>
  <si>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</si>
  <si>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</si>
  <si>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</si>
  <si>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</si>
  <si>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</si>
  <si>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</si>
  <si>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</si>
  <si>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</si>
  <si>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</si>
  <si>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</si>
  <si>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</si>
  <si>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</si>
  <si>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</si>
  <si>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</si>
  <si>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</si>
  <si>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</si>
  <si>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</si>
  <si>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</si>
  <si>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</si>
  <si>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</si>
  <si>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</si>
  <si>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2023</t>
  </si>
  <si>
    <t>Estadísticas actualizadas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</si>
</sst>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2023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Mensuales%20Datos%20Abiertos/Estadisticas%20Mensuales%20de%20Signos%20Distintiv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5">
          <cell r="D15">
            <v>5234</v>
          </cell>
          <cell r="E15">
            <v>883</v>
          </cell>
          <cell r="F15">
            <v>56</v>
          </cell>
          <cell r="G15">
            <v>117</v>
          </cell>
          <cell r="H15">
            <v>9</v>
          </cell>
          <cell r="I15">
            <v>0</v>
          </cell>
          <cell r="M15">
            <v>591</v>
          </cell>
          <cell r="N15">
            <v>163</v>
          </cell>
        </row>
        <row r="16">
          <cell r="D16">
            <v>5685</v>
          </cell>
          <cell r="E16">
            <v>1048</v>
          </cell>
          <cell r="F16">
            <v>56</v>
          </cell>
          <cell r="G16">
            <v>151</v>
          </cell>
          <cell r="H16">
            <v>5</v>
          </cell>
          <cell r="I16">
            <v>0</v>
          </cell>
          <cell r="M16">
            <v>493</v>
          </cell>
          <cell r="N16">
            <v>217</v>
          </cell>
        </row>
        <row r="17">
          <cell r="D17">
            <v>6760</v>
          </cell>
          <cell r="E17">
            <v>1475</v>
          </cell>
          <cell r="F17">
            <v>65</v>
          </cell>
          <cell r="G17">
            <v>176</v>
          </cell>
          <cell r="H17">
            <v>5</v>
          </cell>
          <cell r="I17">
            <v>0</v>
          </cell>
          <cell r="M17">
            <v>667</v>
          </cell>
          <cell r="N17">
            <v>252</v>
          </cell>
        </row>
        <row r="35">
          <cell r="J35">
            <v>3034850</v>
          </cell>
        </row>
        <row r="36">
          <cell r="J36">
            <v>2857750</v>
          </cell>
        </row>
        <row r="37">
          <cell r="J37">
            <v>3698975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" zoomScale="70" zoomScaleNormal="70" workbookViewId="0">
      <selection activeCell="M28" sqref="M28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1"/>
      <c r="C1" s="51"/>
      <c r="D1" s="51"/>
      <c r="E1" s="51"/>
      <c r="F1" s="51"/>
      <c r="G1" s="51"/>
      <c r="H1" s="51"/>
      <c r="I1" s="51"/>
      <c r="J1" s="51"/>
    </row>
    <row r="2" spans="2:10" x14ac:dyDescent="0.25">
      <c r="B2" s="51"/>
      <c r="C2" s="51"/>
      <c r="D2" s="51"/>
      <c r="E2" s="51"/>
      <c r="F2" s="51"/>
      <c r="G2" s="51"/>
      <c r="H2" s="51"/>
      <c r="I2" s="51"/>
      <c r="J2" s="51"/>
    </row>
    <row r="3" spans="2:10" x14ac:dyDescent="0.25">
      <c r="B3" s="51"/>
      <c r="C3" s="51"/>
      <c r="D3" s="51"/>
      <c r="E3" s="51"/>
      <c r="F3" s="51"/>
      <c r="G3" s="51"/>
      <c r="H3" s="51"/>
      <c r="I3" s="51"/>
      <c r="J3" s="51"/>
    </row>
    <row r="4" spans="2:10" x14ac:dyDescent="0.25">
      <c r="B4" s="51"/>
      <c r="C4" s="51"/>
      <c r="D4" s="51"/>
      <c r="E4" s="51"/>
      <c r="F4" s="51"/>
      <c r="G4" s="51"/>
      <c r="H4" s="51"/>
      <c r="I4" s="51"/>
      <c r="J4" s="51"/>
    </row>
    <row r="5" spans="2:10" x14ac:dyDescent="0.25">
      <c r="B5" s="51"/>
      <c r="C5" s="51"/>
      <c r="D5" s="51"/>
      <c r="E5" s="51"/>
      <c r="F5" s="51"/>
      <c r="G5" s="51"/>
      <c r="H5" s="51"/>
      <c r="I5" s="51"/>
      <c r="J5" s="51"/>
    </row>
    <row r="6" spans="2:10" x14ac:dyDescent="0.25">
      <c r="B6" s="51"/>
      <c r="C6" s="51"/>
      <c r="D6" s="51"/>
      <c r="E6" s="51"/>
      <c r="F6" s="51"/>
      <c r="G6" s="51"/>
      <c r="H6" s="51"/>
      <c r="I6" s="51"/>
      <c r="J6" s="51"/>
    </row>
    <row r="7" spans="2:10" x14ac:dyDescent="0.25">
      <c r="B7" s="51"/>
      <c r="C7" s="51"/>
      <c r="D7" s="51"/>
      <c r="E7" s="51"/>
      <c r="F7" s="51"/>
      <c r="G7" s="51"/>
      <c r="H7" s="51"/>
      <c r="I7" s="51"/>
      <c r="J7" s="51"/>
    </row>
    <row r="8" spans="2:10" x14ac:dyDescent="0.25">
      <c r="B8" s="51"/>
      <c r="C8" s="51"/>
      <c r="D8" s="51"/>
      <c r="E8" s="51"/>
      <c r="F8" s="51"/>
      <c r="G8" s="51"/>
      <c r="H8" s="51"/>
      <c r="I8" s="51"/>
      <c r="J8" s="51"/>
    </row>
    <row r="9" spans="2:10" x14ac:dyDescent="0.25">
      <c r="B9" s="51"/>
      <c r="C9" s="51"/>
      <c r="D9" s="51"/>
      <c r="E9" s="51"/>
      <c r="F9" s="51"/>
      <c r="G9" s="51"/>
      <c r="H9" s="51"/>
      <c r="I9" s="51"/>
      <c r="J9" s="51"/>
    </row>
    <row r="10" spans="2:10" ht="52.5" customHeight="1" thickBot="1" x14ac:dyDescent="0.3">
      <c r="B10" s="53" t="s">
        <v>30</v>
      </c>
      <c r="C10" s="53"/>
      <c r="D10" s="53"/>
      <c r="E10" s="53"/>
      <c r="F10" s="53"/>
      <c r="G10" s="53"/>
      <c r="H10" s="53"/>
      <c r="I10" s="53"/>
      <c r="J10" s="53"/>
    </row>
    <row r="11" spans="2:10" ht="17.25" thickBot="1" x14ac:dyDescent="0.3">
      <c r="B11" s="54" t="s">
        <v>26</v>
      </c>
      <c r="C11" s="55"/>
      <c r="D11" s="55"/>
      <c r="E11" s="55"/>
      <c r="F11" s="55"/>
      <c r="G11" s="55"/>
      <c r="H11" s="55"/>
      <c r="I11" s="56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f>SUM([1]Hoja1!$D$15:$D$17)</f>
        <v>17679</v>
      </c>
      <c r="D13" s="5">
        <f>SUM([1]Hoja1!$E$15:$E$17)</f>
        <v>3406</v>
      </c>
      <c r="E13" s="5">
        <f>SUM([1]Hoja1!$F$15:$F$17)</f>
        <v>177</v>
      </c>
      <c r="F13" s="5">
        <f>SUM([1]Hoja1!$G$15:$G$17)</f>
        <v>444</v>
      </c>
      <c r="G13" s="5">
        <f>SUM([1]Hoja1!$H$15:$H$17)</f>
        <v>19</v>
      </c>
      <c r="H13" s="5">
        <f>SUM([1]Hoja1!$I$15:$I$17)</f>
        <v>0</v>
      </c>
      <c r="I13" s="6">
        <f>SUM(C13:H13)</f>
        <v>21725</v>
      </c>
      <c r="J13" s="7"/>
    </row>
    <row r="14" spans="2:10" ht="16.5" x14ac:dyDescent="0.3">
      <c r="B14" s="37" t="s">
        <v>12</v>
      </c>
      <c r="C14" s="5"/>
      <c r="D14" s="5"/>
      <c r="E14" s="5"/>
      <c r="F14" s="5"/>
      <c r="G14" s="5"/>
      <c r="H14" s="5"/>
      <c r="I14" s="38">
        <f>SUM(C14:H14)</f>
        <v>0</v>
      </c>
      <c r="J14" s="7"/>
    </row>
    <row r="15" spans="2:10" ht="16.5" x14ac:dyDescent="0.3">
      <c r="B15" s="8" t="s">
        <v>13</v>
      </c>
      <c r="C15" s="5"/>
      <c r="D15" s="5"/>
      <c r="E15" s="5"/>
      <c r="F15" s="5"/>
      <c r="G15" s="5"/>
      <c r="H15" s="5"/>
      <c r="I15" s="6">
        <f>SUM(C15:H15)</f>
        <v>0</v>
      </c>
      <c r="J15" s="7"/>
    </row>
    <row r="16" spans="2:10" ht="17.25" thickBot="1" x14ac:dyDescent="0.35">
      <c r="B16" s="37" t="s">
        <v>15</v>
      </c>
      <c r="C16" s="5"/>
      <c r="D16" s="5"/>
      <c r="E16" s="5"/>
      <c r="F16" s="5"/>
      <c r="G16" s="5"/>
      <c r="H16" s="5"/>
      <c r="I16" s="38">
        <f>SUM(C16:H16)</f>
        <v>0</v>
      </c>
      <c r="J16" s="7"/>
    </row>
    <row r="17" spans="2:10" ht="17.25" thickBot="1" x14ac:dyDescent="0.35">
      <c r="B17" s="33" t="s">
        <v>14</v>
      </c>
      <c r="C17" s="9">
        <f>SUM(C13:C16)</f>
        <v>17679</v>
      </c>
      <c r="D17" s="9">
        <f t="shared" ref="D17:H17" si="0">SUM(D13:D16)</f>
        <v>3406</v>
      </c>
      <c r="E17" s="9">
        <f t="shared" si="0"/>
        <v>177</v>
      </c>
      <c r="F17" s="9">
        <f>SUM(F13:F16)</f>
        <v>444</v>
      </c>
      <c r="G17" s="9">
        <f t="shared" si="0"/>
        <v>19</v>
      </c>
      <c r="H17" s="9">
        <f t="shared" si="0"/>
        <v>0</v>
      </c>
      <c r="I17" s="10">
        <f>SUM(I13:I16)</f>
        <v>21725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84063645</v>
      </c>
      <c r="D26" s="12">
        <f>5411*D13</f>
        <v>18429866</v>
      </c>
      <c r="E26" s="12">
        <f>5445*E13</f>
        <v>963765</v>
      </c>
      <c r="F26" s="12">
        <f>6342*F13</f>
        <v>2815848</v>
      </c>
      <c r="G26" s="12">
        <f>6342*G13</f>
        <v>120498</v>
      </c>
      <c r="H26" s="12">
        <f>9401*H13</f>
        <v>0</v>
      </c>
      <c r="I26" s="12">
        <f>SUM([1]Hoja1!$J$35:$J$37)</f>
        <v>9591575</v>
      </c>
      <c r="J26" s="13">
        <f>SUM(C26:I26)</f>
        <v>115985197</v>
      </c>
    </row>
    <row r="27" spans="2:10" ht="16.5" x14ac:dyDescent="0.3">
      <c r="B27" s="40" t="s">
        <v>12</v>
      </c>
      <c r="C27" s="41">
        <f t="shared" ref="C27" si="1">4755*C14</f>
        <v>0</v>
      </c>
      <c r="D27" s="41">
        <f t="shared" ref="D27:D29" si="2">5411*D14</f>
        <v>0</v>
      </c>
      <c r="E27" s="41">
        <f t="shared" ref="E27:E29" si="3">5445*E14</f>
        <v>0</v>
      </c>
      <c r="F27" s="41">
        <f t="shared" ref="F27:G29" si="4">6342*F14</f>
        <v>0</v>
      </c>
      <c r="G27" s="41">
        <f t="shared" si="4"/>
        <v>0</v>
      </c>
      <c r="H27" s="41">
        <f t="shared" ref="H27:H29" si="5">9401*H14</f>
        <v>0</v>
      </c>
      <c r="I27" s="12"/>
      <c r="J27" s="42">
        <f t="shared" ref="J27:J29" si="6">SUM(C27:I27)</f>
        <v>0</v>
      </c>
    </row>
    <row r="28" spans="2:10" ht="16.5" x14ac:dyDescent="0.3">
      <c r="B28" s="14" t="s">
        <v>13</v>
      </c>
      <c r="C28" s="15">
        <f>4755*C15</f>
        <v>0</v>
      </c>
      <c r="D28" s="15">
        <f t="shared" si="2"/>
        <v>0</v>
      </c>
      <c r="E28" s="15">
        <f t="shared" si="3"/>
        <v>0</v>
      </c>
      <c r="F28" s="15">
        <f t="shared" si="4"/>
        <v>0</v>
      </c>
      <c r="G28" s="15">
        <f t="shared" si="4"/>
        <v>0</v>
      </c>
      <c r="H28" s="15">
        <f t="shared" si="5"/>
        <v>0</v>
      </c>
      <c r="I28" s="12"/>
      <c r="J28" s="16">
        <f>SUM(C28:I28)</f>
        <v>0</v>
      </c>
    </row>
    <row r="29" spans="2:10" ht="17.25" thickBot="1" x14ac:dyDescent="0.35">
      <c r="B29" s="43" t="s">
        <v>15</v>
      </c>
      <c r="C29" s="44">
        <f>4755*C16</f>
        <v>0</v>
      </c>
      <c r="D29" s="44">
        <f t="shared" si="2"/>
        <v>0</v>
      </c>
      <c r="E29" s="44">
        <f t="shared" si="3"/>
        <v>0</v>
      </c>
      <c r="F29" s="44">
        <f t="shared" si="4"/>
        <v>0</v>
      </c>
      <c r="G29" s="44">
        <f t="shared" si="4"/>
        <v>0</v>
      </c>
      <c r="H29" s="44">
        <f t="shared" si="5"/>
        <v>0</v>
      </c>
      <c r="I29" s="12"/>
      <c r="J29" s="45">
        <f t="shared" si="6"/>
        <v>0</v>
      </c>
    </row>
    <row r="30" spans="2:10" ht="17.25" thickBot="1" x14ac:dyDescent="0.35">
      <c r="B30" s="39" t="s">
        <v>14</v>
      </c>
      <c r="C30" s="17">
        <f t="shared" ref="C30:J30" si="7">SUM(C26:C29)</f>
        <v>84063645</v>
      </c>
      <c r="D30" s="17">
        <f t="shared" si="7"/>
        <v>18429866</v>
      </c>
      <c r="E30" s="17">
        <f t="shared" si="7"/>
        <v>963765</v>
      </c>
      <c r="F30" s="17">
        <f t="shared" si="7"/>
        <v>2815848</v>
      </c>
      <c r="G30" s="17">
        <f t="shared" si="7"/>
        <v>120498</v>
      </c>
      <c r="H30" s="17">
        <f t="shared" si="7"/>
        <v>0</v>
      </c>
      <c r="I30" s="17">
        <f t="shared" si="7"/>
        <v>9591575</v>
      </c>
      <c r="J30" s="18">
        <f t="shared" si="7"/>
        <v>115985197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0" t="s">
        <v>31</v>
      </c>
      <c r="C33" s="60"/>
      <c r="D33" s="60"/>
      <c r="E33" s="60"/>
      <c r="F33" s="1"/>
      <c r="G33" s="57" t="s">
        <v>0</v>
      </c>
      <c r="H33" s="58"/>
      <c r="I33" s="58"/>
      <c r="J33" s="59"/>
    </row>
    <row r="34" spans="2:10" ht="54" customHeight="1" thickBot="1" x14ac:dyDescent="0.3">
      <c r="B34" s="61" t="s">
        <v>25</v>
      </c>
      <c r="C34" s="61"/>
      <c r="D34" s="61"/>
      <c r="E34" s="61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1"/>
      <c r="C35" s="61"/>
      <c r="D35" s="61"/>
      <c r="E35" s="61"/>
      <c r="F35" s="1"/>
      <c r="G35" s="20" t="s">
        <v>11</v>
      </c>
      <c r="H35" s="21">
        <f>SUM([1]Hoja1!$M$15:$M$17)</f>
        <v>1751</v>
      </c>
      <c r="I35" s="21">
        <f>SUM([1]Hoja1!$N$15:$N$17)</f>
        <v>632</v>
      </c>
      <c r="J35" s="22">
        <f>SUM(H35:I35)</f>
        <v>2383</v>
      </c>
    </row>
    <row r="36" spans="2:10" ht="16.5" x14ac:dyDescent="0.3">
      <c r="B36" s="52" t="s">
        <v>27</v>
      </c>
      <c r="C36" s="52"/>
      <c r="D36" s="52"/>
      <c r="E36" s="52"/>
      <c r="F36" s="1"/>
      <c r="G36" s="46" t="s">
        <v>12</v>
      </c>
      <c r="H36" s="21"/>
      <c r="I36" s="21"/>
      <c r="J36" s="47">
        <f t="shared" ref="J36" si="8">SUM(H36:I36)</f>
        <v>0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/>
      <c r="I37" s="21"/>
      <c r="J37" s="22">
        <f>SUM(H37:I37)</f>
        <v>0</v>
      </c>
    </row>
    <row r="38" spans="2:10" ht="17.25" thickBot="1" x14ac:dyDescent="0.35">
      <c r="B38" s="1"/>
      <c r="C38" s="1"/>
      <c r="D38" s="1"/>
      <c r="E38" s="1"/>
      <c r="F38" s="1"/>
      <c r="G38" s="46" t="s">
        <v>15</v>
      </c>
      <c r="H38" s="21"/>
      <c r="I38" s="21"/>
      <c r="J38" s="22">
        <f>SUM(H38:I38)</f>
        <v>0</v>
      </c>
    </row>
    <row r="39" spans="2:10" ht="17.25" thickBot="1" x14ac:dyDescent="0.35">
      <c r="B39" s="1"/>
      <c r="C39" s="1"/>
      <c r="D39" s="1"/>
      <c r="E39" s="1"/>
      <c r="F39" s="1"/>
      <c r="G39" s="48" t="s">
        <v>14</v>
      </c>
      <c r="H39" s="24">
        <f>SUM(H35:H38)</f>
        <v>1751</v>
      </c>
      <c r="I39" s="24">
        <f>SUM(I35:I38)</f>
        <v>632</v>
      </c>
      <c r="J39" s="25">
        <f>SUM(J35:J38)</f>
        <v>2383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49" t="s">
        <v>28</v>
      </c>
      <c r="C41" s="49"/>
      <c r="D41" s="49"/>
      <c r="E41" s="49"/>
      <c r="F41" s="49"/>
      <c r="G41" s="1"/>
      <c r="H41" s="1"/>
      <c r="I41" s="1"/>
      <c r="J41" s="1"/>
    </row>
    <row r="42" spans="2:10" x14ac:dyDescent="0.25">
      <c r="B42" s="50" t="s">
        <v>29</v>
      </c>
      <c r="C42" s="50"/>
      <c r="D42" s="50"/>
      <c r="E42" s="50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2022-10-06T13:53:37Z</cp:lastPrinted>
  <dcterms:created xsi:type="dcterms:W3CDTF">2021-01-28T12:32:14Z</dcterms:created>
  <dcterms:modified xsi:type="dcterms:W3CDTF">2023-04-05T13:07:28Z</dcterms:modified>
</cp:coreProperties>
</file>