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15480" windowHeight="99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I30" i="1" l="1"/>
  <c r="G29" i="1"/>
  <c r="C29" i="1" l="1"/>
  <c r="C28" i="1" l="1"/>
  <c r="C17" i="1"/>
  <c r="I39" i="1"/>
  <c r="H39" i="1"/>
  <c r="F17" i="1" l="1"/>
  <c r="G17" i="1" l="1"/>
  <c r="E17" i="1"/>
  <c r="D17" i="1"/>
  <c r="I17" i="1"/>
  <c r="H27" i="1" l="1"/>
  <c r="H28" i="1"/>
  <c r="H29" i="1"/>
  <c r="G27" i="1"/>
  <c r="G28" i="1"/>
  <c r="F27" i="1"/>
  <c r="F28" i="1"/>
  <c r="F29" i="1"/>
  <c r="E27" i="1"/>
  <c r="E28" i="1"/>
  <c r="E29" i="1"/>
  <c r="D27" i="1"/>
  <c r="D28" i="1"/>
  <c r="D29" i="1"/>
  <c r="C27" i="1"/>
  <c r="J39" i="1"/>
  <c r="E30" i="1" l="1"/>
  <c r="D30" i="1"/>
  <c r="C30" i="1"/>
  <c r="F30" i="1"/>
  <c r="G30" i="1"/>
  <c r="H30" i="1"/>
  <c r="J27" i="1"/>
  <c r="J30" i="1" l="1"/>
</calcChain>
</file>

<file path=xl/sharedStrings.xml><?xml version="1.0" encoding="utf-8"?>
<sst xmlns="http://schemas.openxmlformats.org/spreadsheetml/2006/main" count="44" uniqueCount="32">
  <si>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</si>
  <si>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</si>
  <si>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</si>
  <si>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</si>
  <si>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</si>
  <si>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</si>
  <si>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</si>
  <si>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</si>
  <si>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</si>
  <si>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</si>
  <si>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</si>
  <si>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</si>
  <si>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</si>
  <si>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</si>
  <si>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</si>
  <si>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</si>
  <si>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</si>
  <si>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</si>
  <si>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</si>
  <si>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</si>
  <si>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</si>
  <si>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</si>
  <si>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</si>
  <si>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</si>
  <si>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</si>
  <si>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</si>
  <si>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</si>
  <si>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</si>
  <si>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</si>
  <si>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</si>
  <si>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de Solicitudes de Signos Distintivos
 Trimestral 2024</t>
  </si>
  <si>
    <t>Estadísticas actualizadas al 3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</si>
</sst>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Book Antiqua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43" fontId="2" fillId="4" borderId="17" xfId="1" applyFont="1" applyFill="1" applyBorder="1" applyAlignment="1">
      <alignment horizontal="center"/>
    </xf>
    <xf numFmtId="43" fontId="2" fillId="4" borderId="18" xfId="1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3" fontId="2" fillId="4" borderId="2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3" fontId="2" fillId="4" borderId="15" xfId="0" applyNumberFormat="1" applyFont="1" applyFill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43" fontId="2" fillId="4" borderId="11" xfId="1" applyFont="1" applyFill="1" applyBorder="1" applyAlignment="1">
      <alignment horizontal="center"/>
    </xf>
    <xf numFmtId="43" fontId="2" fillId="4" borderId="15" xfId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30" xfId="0" applyNumberFormat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85726</xdr:rowOff>
    </xdr:from>
    <xdr:to>
      <xdr:col>10</xdr:col>
      <xdr:colOff>0</xdr:colOff>
      <xdr:row>24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 Trimestral  2023 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1224642</xdr:colOff>
      <xdr:row>36</xdr:row>
      <xdr:rowOff>13608</xdr:rowOff>
    </xdr:from>
    <xdr:to>
      <xdr:col>4</xdr:col>
      <xdr:colOff>557892</xdr:colOff>
      <xdr:row>39</xdr:row>
      <xdr:rowOff>181153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2" y="9361715"/>
          <a:ext cx="3252107" cy="80708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36</xdr:row>
      <xdr:rowOff>27214</xdr:rowOff>
    </xdr:from>
    <xdr:to>
      <xdr:col>5</xdr:col>
      <xdr:colOff>81643</xdr:colOff>
      <xdr:row>39</xdr:row>
      <xdr:rowOff>171032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4608" y="9375321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topLeftCell="B1" zoomScaleNormal="100" workbookViewId="0">
      <selection activeCell="I20" sqref="I20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56"/>
      <c r="C1" s="56"/>
      <c r="D1" s="56"/>
      <c r="E1" s="56"/>
      <c r="F1" s="56"/>
      <c r="G1" s="56"/>
      <c r="H1" s="56"/>
      <c r="I1" s="56"/>
      <c r="J1" s="56"/>
    </row>
    <row r="2" spans="2:10" x14ac:dyDescent="0.25">
      <c r="B2" s="56"/>
      <c r="C2" s="56"/>
      <c r="D2" s="56"/>
      <c r="E2" s="56"/>
      <c r="F2" s="56"/>
      <c r="G2" s="56"/>
      <c r="H2" s="56"/>
      <c r="I2" s="56"/>
      <c r="J2" s="56"/>
    </row>
    <row r="3" spans="2:10" x14ac:dyDescent="0.25">
      <c r="B3" s="56"/>
      <c r="C3" s="56"/>
      <c r="D3" s="56"/>
      <c r="E3" s="56"/>
      <c r="F3" s="56"/>
      <c r="G3" s="56"/>
      <c r="H3" s="56"/>
      <c r="I3" s="56"/>
      <c r="J3" s="56"/>
    </row>
    <row r="4" spans="2:10" x14ac:dyDescent="0.25">
      <c r="B4" s="56"/>
      <c r="C4" s="56"/>
      <c r="D4" s="56"/>
      <c r="E4" s="56"/>
      <c r="F4" s="56"/>
      <c r="G4" s="56"/>
      <c r="H4" s="56"/>
      <c r="I4" s="56"/>
      <c r="J4" s="56"/>
    </row>
    <row r="5" spans="2:10" x14ac:dyDescent="0.25">
      <c r="B5" s="56"/>
      <c r="C5" s="56"/>
      <c r="D5" s="56"/>
      <c r="E5" s="56"/>
      <c r="F5" s="56"/>
      <c r="G5" s="56"/>
      <c r="H5" s="56"/>
      <c r="I5" s="56"/>
      <c r="J5" s="56"/>
    </row>
    <row r="6" spans="2:10" x14ac:dyDescent="0.25">
      <c r="B6" s="56"/>
      <c r="C6" s="56"/>
      <c r="D6" s="56"/>
      <c r="E6" s="56"/>
      <c r="F6" s="56"/>
      <c r="G6" s="56"/>
      <c r="H6" s="56"/>
      <c r="I6" s="56"/>
      <c r="J6" s="56"/>
    </row>
    <row r="7" spans="2:10" x14ac:dyDescent="0.25">
      <c r="B7" s="56"/>
      <c r="C7" s="56"/>
      <c r="D7" s="56"/>
      <c r="E7" s="56"/>
      <c r="F7" s="56"/>
      <c r="G7" s="56"/>
      <c r="H7" s="56"/>
      <c r="I7" s="56"/>
      <c r="J7" s="56"/>
    </row>
    <row r="8" spans="2:10" x14ac:dyDescent="0.25">
      <c r="B8" s="56"/>
      <c r="C8" s="56"/>
      <c r="D8" s="56"/>
      <c r="E8" s="56"/>
      <c r="F8" s="56"/>
      <c r="G8" s="56"/>
      <c r="H8" s="56"/>
      <c r="I8" s="56"/>
      <c r="J8" s="56"/>
    </row>
    <row r="9" spans="2:10" x14ac:dyDescent="0.25">
      <c r="B9" s="56"/>
      <c r="C9" s="56"/>
      <c r="D9" s="56"/>
      <c r="E9" s="56"/>
      <c r="F9" s="56"/>
      <c r="G9" s="56"/>
      <c r="H9" s="56"/>
      <c r="I9" s="56"/>
      <c r="J9" s="56"/>
    </row>
    <row r="10" spans="2:10" ht="52.5" customHeight="1" thickBot="1" x14ac:dyDescent="0.3">
      <c r="B10" s="58" t="s">
        <v>30</v>
      </c>
      <c r="C10" s="58"/>
      <c r="D10" s="58"/>
      <c r="E10" s="58"/>
      <c r="F10" s="58"/>
      <c r="G10" s="58"/>
      <c r="H10" s="58"/>
      <c r="I10" s="58"/>
      <c r="J10" s="58"/>
    </row>
    <row r="11" spans="2:10" ht="17.25" thickBot="1" x14ac:dyDescent="0.3">
      <c r="B11" s="59" t="s">
        <v>26</v>
      </c>
      <c r="C11" s="60"/>
      <c r="D11" s="60"/>
      <c r="E11" s="60"/>
      <c r="F11" s="60"/>
      <c r="G11" s="60"/>
      <c r="H11" s="60"/>
      <c r="I11" s="61"/>
      <c r="J11" s="2"/>
    </row>
    <row r="12" spans="2:10" ht="51" customHeight="1" thickBot="1" x14ac:dyDescent="0.3">
      <c r="B12" s="24" t="s">
        <v>10</v>
      </c>
      <c r="C12" s="44" t="s">
        <v>1</v>
      </c>
      <c r="D12" s="45" t="s">
        <v>2</v>
      </c>
      <c r="E12" s="45" t="s">
        <v>3</v>
      </c>
      <c r="F12" s="46" t="s">
        <v>4</v>
      </c>
      <c r="G12" s="46" t="s">
        <v>5</v>
      </c>
      <c r="H12" s="47" t="s">
        <v>6</v>
      </c>
      <c r="I12" s="26" t="s">
        <v>7</v>
      </c>
      <c r="J12" s="3"/>
    </row>
    <row r="13" spans="2:10" ht="16.5" x14ac:dyDescent="0.3">
      <c r="B13" s="4" t="s">
        <v>11</v>
      </c>
      <c r="C13" s="50">
        <v>16507</v>
      </c>
      <c r="D13" s="50">
        <v>3052</v>
      </c>
      <c r="E13" s="50">
        <v>168</v>
      </c>
      <c r="F13" s="50">
        <v>394</v>
      </c>
      <c r="G13" s="50">
        <v>37</v>
      </c>
      <c r="H13" s="50">
        <v>0</v>
      </c>
      <c r="I13" s="50">
        <v>20158</v>
      </c>
      <c r="J13" s="7"/>
    </row>
    <row r="14" spans="2:10" ht="16.5" x14ac:dyDescent="0.3">
      <c r="B14" s="29" t="s">
        <v>12</v>
      </c>
      <c r="C14" s="5">
        <v>16897</v>
      </c>
      <c r="D14" s="5">
        <v>3546</v>
      </c>
      <c r="E14" s="5">
        <v>158</v>
      </c>
      <c r="F14" s="5">
        <v>433</v>
      </c>
      <c r="G14" s="5">
        <v>29</v>
      </c>
      <c r="H14" s="5">
        <v>0</v>
      </c>
      <c r="I14" s="41">
        <v>21063</v>
      </c>
      <c r="J14" s="7"/>
    </row>
    <row r="15" spans="2:10" ht="16.5" x14ac:dyDescent="0.3">
      <c r="B15" s="8" t="s">
        <v>13</v>
      </c>
      <c r="C15" s="5"/>
      <c r="D15" s="5"/>
      <c r="E15" s="5"/>
      <c r="F15" s="5"/>
      <c r="G15" s="5"/>
      <c r="H15" s="5"/>
      <c r="I15" s="6"/>
      <c r="J15" s="7"/>
    </row>
    <row r="16" spans="2:10" ht="17.25" thickBot="1" x14ac:dyDescent="0.35">
      <c r="B16" s="29" t="s">
        <v>15</v>
      </c>
      <c r="C16" s="5"/>
      <c r="D16" s="42"/>
      <c r="E16" s="5"/>
      <c r="F16" s="5"/>
      <c r="G16" s="5"/>
      <c r="H16" s="5"/>
      <c r="I16" s="30"/>
      <c r="J16" s="7"/>
    </row>
    <row r="17" spans="2:10" ht="17.25" thickBot="1" x14ac:dyDescent="0.35">
      <c r="B17" s="27" t="s">
        <v>14</v>
      </c>
      <c r="C17" s="9">
        <f>SUM(C13:C16)</f>
        <v>33404</v>
      </c>
      <c r="D17" s="43">
        <f t="shared" ref="D17:H17" si="0">SUM(D13:D16)</f>
        <v>6598</v>
      </c>
      <c r="E17" s="9">
        <f t="shared" si="0"/>
        <v>326</v>
      </c>
      <c r="F17" s="9">
        <f>SUM(F13:F16)</f>
        <v>827</v>
      </c>
      <c r="G17" s="9">
        <f t="shared" si="0"/>
        <v>66</v>
      </c>
      <c r="H17" s="9"/>
      <c r="I17" s="10">
        <f>SUM(I13:I16)</f>
        <v>41221</v>
      </c>
      <c r="J17" s="7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5.75" hidden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24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ht="79.5" customHeight="1" thickBot="1" x14ac:dyDescent="0.3">
      <c r="B25" s="25" t="s">
        <v>10</v>
      </c>
      <c r="C25" s="45" t="s">
        <v>17</v>
      </c>
      <c r="D25" s="45" t="s">
        <v>18</v>
      </c>
      <c r="E25" s="45" t="s">
        <v>19</v>
      </c>
      <c r="F25" s="45" t="s">
        <v>20</v>
      </c>
      <c r="G25" s="45" t="s">
        <v>21</v>
      </c>
      <c r="H25" s="45" t="s">
        <v>22</v>
      </c>
      <c r="I25" s="46" t="s">
        <v>23</v>
      </c>
      <c r="J25" s="47" t="s">
        <v>14</v>
      </c>
    </row>
    <row r="26" spans="2:10" ht="16.5" x14ac:dyDescent="0.3">
      <c r="B26" s="11" t="s">
        <v>24</v>
      </c>
      <c r="C26" s="53">
        <v>78490785</v>
      </c>
      <c r="D26" s="53">
        <v>16514372</v>
      </c>
      <c r="E26" s="53">
        <v>914760</v>
      </c>
      <c r="F26" s="53">
        <v>2498748</v>
      </c>
      <c r="G26" s="53">
        <v>234654</v>
      </c>
      <c r="H26" s="53">
        <v>0</v>
      </c>
      <c r="I26" s="53">
        <v>7647500</v>
      </c>
      <c r="J26" s="53">
        <v>106300819</v>
      </c>
    </row>
    <row r="27" spans="2:10" ht="16.5" x14ac:dyDescent="0.3">
      <c r="B27" s="32" t="s">
        <v>12</v>
      </c>
      <c r="C27" s="48">
        <f t="shared" ref="C27" si="1">4755*C14</f>
        <v>80345235</v>
      </c>
      <c r="D27" s="48">
        <f t="shared" ref="D27:D29" si="2">5411*D14</f>
        <v>19187406</v>
      </c>
      <c r="E27" s="48">
        <f t="shared" ref="E27:E29" si="3">5445*E14</f>
        <v>860310</v>
      </c>
      <c r="F27" s="48">
        <f t="shared" ref="F27:G29" si="4">6342*F14</f>
        <v>2746086</v>
      </c>
      <c r="G27" s="48">
        <f t="shared" si="4"/>
        <v>183918</v>
      </c>
      <c r="H27" s="48">
        <f t="shared" ref="H27:H29" si="5">9401*H14</f>
        <v>0</v>
      </c>
      <c r="I27" s="12">
        <v>8585325</v>
      </c>
      <c r="J27" s="49">
        <f t="shared" ref="J27" si="6">SUM(C27:I27)</f>
        <v>111908280</v>
      </c>
    </row>
    <row r="28" spans="2:10" ht="16.5" x14ac:dyDescent="0.3">
      <c r="B28" s="13" t="s">
        <v>13</v>
      </c>
      <c r="C28" s="14">
        <f>4755*C15</f>
        <v>0</v>
      </c>
      <c r="D28" s="14">
        <f t="shared" si="2"/>
        <v>0</v>
      </c>
      <c r="E28" s="14">
        <f t="shared" si="3"/>
        <v>0</v>
      </c>
      <c r="F28" s="14">
        <f t="shared" si="4"/>
        <v>0</v>
      </c>
      <c r="G28" s="14">
        <f t="shared" si="4"/>
        <v>0</v>
      </c>
      <c r="H28" s="14">
        <f t="shared" si="5"/>
        <v>0</v>
      </c>
      <c r="I28" s="12"/>
      <c r="J28" s="15"/>
    </row>
    <row r="29" spans="2:10" ht="17.25" thickBot="1" x14ac:dyDescent="0.35">
      <c r="B29" s="33" t="s">
        <v>15</v>
      </c>
      <c r="C29" s="34">
        <f>4755*C16</f>
        <v>0</v>
      </c>
      <c r="D29" s="34">
        <f t="shared" si="2"/>
        <v>0</v>
      </c>
      <c r="E29" s="34">
        <f t="shared" si="3"/>
        <v>0</v>
      </c>
      <c r="F29" s="34">
        <f t="shared" si="4"/>
        <v>0</v>
      </c>
      <c r="G29" s="34">
        <f>6342*G16</f>
        <v>0</v>
      </c>
      <c r="H29" s="34">
        <f t="shared" si="5"/>
        <v>0</v>
      </c>
      <c r="I29" s="12"/>
      <c r="J29" s="35"/>
    </row>
    <row r="30" spans="2:10" ht="17.25" thickBot="1" x14ac:dyDescent="0.35">
      <c r="B30" s="31" t="s">
        <v>14</v>
      </c>
      <c r="C30" s="16">
        <f t="shared" ref="C30:H30" si="7">SUM(C26:C29)</f>
        <v>158836020</v>
      </c>
      <c r="D30" s="16">
        <f t="shared" si="7"/>
        <v>35701778</v>
      </c>
      <c r="E30" s="16">
        <f t="shared" si="7"/>
        <v>1775070</v>
      </c>
      <c r="F30" s="16">
        <f t="shared" si="7"/>
        <v>5244834</v>
      </c>
      <c r="G30" s="16">
        <f t="shared" si="7"/>
        <v>418572</v>
      </c>
      <c r="H30" s="16">
        <f t="shared" si="7"/>
        <v>0</v>
      </c>
      <c r="I30" s="16">
        <f>SUM(I26:I29)</f>
        <v>16232825</v>
      </c>
      <c r="J30" s="17">
        <f>SUM(J26:J29)</f>
        <v>218209099</v>
      </c>
    </row>
    <row r="31" spans="2:10" ht="15.75" x14ac:dyDescent="0.25">
      <c r="B31" s="1"/>
      <c r="C31" s="1"/>
      <c r="D31" s="1"/>
      <c r="E31" s="1"/>
      <c r="F31" s="1"/>
      <c r="G31" s="18"/>
      <c r="H31" s="1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ht="17.25" thickBot="1" x14ac:dyDescent="0.3">
      <c r="B33" s="65" t="s">
        <v>31</v>
      </c>
      <c r="C33" s="65"/>
      <c r="D33" s="65"/>
      <c r="E33" s="65"/>
      <c r="F33" s="1"/>
      <c r="G33" s="62" t="s">
        <v>0</v>
      </c>
      <c r="H33" s="63"/>
      <c r="I33" s="63"/>
      <c r="J33" s="64"/>
    </row>
    <row r="34" spans="2:10" ht="54" customHeight="1" thickBot="1" x14ac:dyDescent="0.3">
      <c r="B34" s="66" t="s">
        <v>25</v>
      </c>
      <c r="C34" s="66"/>
      <c r="D34" s="66"/>
      <c r="E34" s="66"/>
      <c r="F34" s="1"/>
      <c r="G34" s="28" t="s">
        <v>16</v>
      </c>
      <c r="H34" s="51" t="s">
        <v>2</v>
      </c>
      <c r="I34" s="51" t="s">
        <v>8</v>
      </c>
      <c r="J34" s="52" t="s">
        <v>9</v>
      </c>
    </row>
    <row r="35" spans="2:10" ht="16.5" x14ac:dyDescent="0.3">
      <c r="B35" s="66"/>
      <c r="C35" s="66"/>
      <c r="D35" s="66"/>
      <c r="E35" s="66"/>
      <c r="F35" s="1"/>
      <c r="G35" s="4" t="s">
        <v>11</v>
      </c>
      <c r="H35" s="50">
        <v>1305</v>
      </c>
      <c r="I35" s="50">
        <v>595</v>
      </c>
      <c r="J35" s="50">
        <v>1900</v>
      </c>
    </row>
    <row r="36" spans="2:10" ht="16.5" x14ac:dyDescent="0.3">
      <c r="B36" s="57" t="s">
        <v>27</v>
      </c>
      <c r="C36" s="57"/>
      <c r="D36" s="57"/>
      <c r="E36" s="57"/>
      <c r="F36" s="1"/>
      <c r="G36" s="36" t="s">
        <v>12</v>
      </c>
      <c r="H36" s="19">
        <v>1465</v>
      </c>
      <c r="I36" s="19">
        <v>668</v>
      </c>
      <c r="J36" s="37">
        <v>2133</v>
      </c>
    </row>
    <row r="37" spans="2:10" ht="16.5" x14ac:dyDescent="0.3">
      <c r="B37" s="1"/>
      <c r="C37" s="1"/>
      <c r="D37" s="1"/>
      <c r="E37" s="1"/>
      <c r="F37" s="1"/>
      <c r="G37" s="21" t="s">
        <v>13</v>
      </c>
      <c r="H37" s="19"/>
      <c r="I37" s="19"/>
      <c r="J37" s="20"/>
    </row>
    <row r="38" spans="2:10" ht="17.25" thickBot="1" x14ac:dyDescent="0.35">
      <c r="B38" s="1"/>
      <c r="C38" s="1"/>
      <c r="D38" s="1"/>
      <c r="E38" s="1"/>
      <c r="F38" s="1"/>
      <c r="G38" s="36" t="s">
        <v>15</v>
      </c>
      <c r="H38" s="19"/>
      <c r="I38" s="19"/>
      <c r="J38" s="40"/>
    </row>
    <row r="39" spans="2:10" ht="17.25" thickBot="1" x14ac:dyDescent="0.35">
      <c r="B39" s="1"/>
      <c r="C39" s="1"/>
      <c r="D39" s="1"/>
      <c r="E39" s="1"/>
      <c r="F39" s="1"/>
      <c r="G39" s="38" t="s">
        <v>14</v>
      </c>
      <c r="H39" s="22">
        <f>SUM(H35:H38)</f>
        <v>2770</v>
      </c>
      <c r="I39" s="39">
        <f>SUM(I35:I38)</f>
        <v>1263</v>
      </c>
      <c r="J39" s="22">
        <f>SUM(J35:J38)</f>
        <v>4033</v>
      </c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23"/>
    </row>
    <row r="41" spans="2:10" ht="15.75" x14ac:dyDescent="0.25">
      <c r="B41" s="54" t="s">
        <v>28</v>
      </c>
      <c r="C41" s="54"/>
      <c r="D41" s="54"/>
      <c r="E41" s="54"/>
      <c r="F41" s="54"/>
      <c r="G41" s="1"/>
      <c r="H41" s="1"/>
      <c r="I41" s="1"/>
      <c r="J41" s="1"/>
    </row>
    <row r="42" spans="2:10" x14ac:dyDescent="0.25">
      <c r="B42" s="55" t="s">
        <v>29</v>
      </c>
      <c r="C42" s="55"/>
      <c r="D42" s="55"/>
      <c r="E42" s="55"/>
    </row>
  </sheetData>
  <mergeCells count="9">
    <mergeCell ref="B41:F41"/>
    <mergeCell ref="B42:E42"/>
    <mergeCell ref="B1:J9"/>
    <mergeCell ref="B36:E36"/>
    <mergeCell ref="B10:J10"/>
    <mergeCell ref="B11:I11"/>
    <mergeCell ref="G33:J33"/>
    <mergeCell ref="B33:E33"/>
    <mergeCell ref="B34:E35"/>
  </mergeCells>
  <pageMargins left="0.25" right="0.25" top="0.75" bottom="0.75" header="0.3" footer="0.3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Lisbeth Clase Reynoso</cp:lastModifiedBy>
  <cp:lastPrinted>2024-01-05T15:01:03Z</cp:lastPrinted>
  <dcterms:created xsi:type="dcterms:W3CDTF">2021-01-28T12:32:14Z</dcterms:created>
  <dcterms:modified xsi:type="dcterms:W3CDTF">2024-07-03T14:43:42Z</dcterms:modified>
</cp:coreProperties>
</file>