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1" i="1" l="1"/>
  <c r="G10" i="1"/>
  <c r="G20" i="1" l="1"/>
  <c r="H9" i="1"/>
  <c r="G9" i="1"/>
  <c r="I9" i="1" s="1"/>
  <c r="F9" i="1"/>
  <c r="E9" i="1"/>
  <c r="D9" i="1"/>
  <c r="G19" i="1" l="1"/>
  <c r="I8" i="1"/>
  <c r="I12" i="1" s="1"/>
  <c r="H8" i="1"/>
  <c r="H12" i="1" s="1"/>
  <c r="G8" i="1"/>
  <c r="G12" i="1" s="1"/>
  <c r="F8" i="1"/>
  <c r="F12" i="1" s="1"/>
  <c r="E8" i="1"/>
  <c r="E12" i="1" s="1"/>
  <c r="D8" i="1"/>
  <c r="D12" i="1" s="1"/>
  <c r="D20" i="1" l="1"/>
  <c r="D21" i="1" l="1"/>
  <c r="G23" i="1" l="1"/>
  <c r="E19" i="1" l="1"/>
  <c r="F19" i="1"/>
  <c r="F20" i="1"/>
  <c r="F22" i="1"/>
  <c r="E20" i="1"/>
  <c r="E21" i="1"/>
  <c r="E22" i="1"/>
  <c r="D22" i="1"/>
  <c r="D19" i="1"/>
  <c r="H19" i="1" l="1"/>
  <c r="H20" i="1"/>
  <c r="H22" i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<sst xmlns="http://schemas.openxmlformats.org/spreadsheetml/2006/main" count="31" uniqueCount="26">
  <si>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</si>
  <si>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</si>
  <si>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</si>
  <si>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</si>
  <si>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</si>
  <si>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</si>
  <si>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</si>
  <si>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</si>
  <si>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</si>
  <si>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</si>
  <si>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</si>
  <si>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</si>
  <si>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</si>
  <si>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</si>
  <si>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</si>
  <si>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</si>
  <si>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</si>
  <si>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</si>
  <si>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</si>
  <si>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</si>
  <si>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</si>
  <si>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</si>
  <si>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</si>
  <si>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</si>
  <si>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2023                                                                             </t>
  </si>
  <si>
    <t>Estadísticas actualizadas al 30 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</si>
</sst>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3" fontId="0" fillId="0" borderId="27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2023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1.Estadisticas%20Mensuales%20d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16</v>
          </cell>
          <cell r="E18">
            <v>1</v>
          </cell>
          <cell r="F18">
            <v>4</v>
          </cell>
          <cell r="G18">
            <v>21</v>
          </cell>
          <cell r="H18">
            <v>1</v>
          </cell>
          <cell r="I18">
            <v>20</v>
          </cell>
        </row>
        <row r="19">
          <cell r="D19">
            <v>20</v>
          </cell>
          <cell r="E19">
            <v>0</v>
          </cell>
          <cell r="F19">
            <v>4</v>
          </cell>
          <cell r="G19">
            <v>24</v>
          </cell>
          <cell r="H19">
            <v>2</v>
          </cell>
          <cell r="I19">
            <v>22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19</v>
          </cell>
        </row>
        <row r="21">
          <cell r="D21">
            <v>18</v>
          </cell>
          <cell r="E21">
            <v>2</v>
          </cell>
          <cell r="F21">
            <v>2</v>
          </cell>
          <cell r="G21">
            <v>22</v>
          </cell>
          <cell r="H21">
            <v>2</v>
          </cell>
        </row>
        <row r="22">
          <cell r="D22">
            <v>23</v>
          </cell>
          <cell r="E22">
            <v>0</v>
          </cell>
          <cell r="F22">
            <v>0</v>
          </cell>
          <cell r="G22">
            <v>23</v>
          </cell>
          <cell r="H22">
            <v>0</v>
          </cell>
        </row>
        <row r="23">
          <cell r="D23">
            <v>19</v>
          </cell>
          <cell r="E23">
            <v>0</v>
          </cell>
          <cell r="F23">
            <v>5</v>
          </cell>
          <cell r="G23">
            <v>24</v>
          </cell>
          <cell r="H23">
            <v>2</v>
          </cell>
        </row>
        <row r="36">
          <cell r="G36">
            <v>197025</v>
          </cell>
        </row>
        <row r="37">
          <cell r="G37">
            <v>375375</v>
          </cell>
        </row>
        <row r="38">
          <cell r="G38">
            <v>157575</v>
          </cell>
        </row>
        <row r="39">
          <cell r="G39">
            <v>558525</v>
          </cell>
        </row>
        <row r="40">
          <cell r="G40">
            <v>300750</v>
          </cell>
        </row>
        <row r="41">
          <cell r="G41">
            <v>218700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topLeftCell="B10" zoomScale="70" zoomScaleNormal="70" workbookViewId="0">
      <selection activeCell="C1" sqref="C1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4" t="s">
        <v>24</v>
      </c>
      <c r="D3" s="24"/>
      <c r="E3" s="24"/>
      <c r="F3" s="24"/>
      <c r="G3" s="24"/>
      <c r="H3" s="24"/>
      <c r="I3" s="24"/>
    </row>
    <row r="4" spans="3:9" ht="17.25" customHeight="1" thickBot="1" x14ac:dyDescent="0.3">
      <c r="C4" s="25"/>
      <c r="D4" s="25"/>
      <c r="E4" s="25"/>
      <c r="F4" s="25"/>
      <c r="G4" s="25"/>
      <c r="H4" s="25"/>
      <c r="I4" s="25"/>
    </row>
    <row r="5" spans="3:9" ht="50.25" customHeight="1" thickBot="1" x14ac:dyDescent="0.3">
      <c r="C5" s="27" t="s">
        <v>0</v>
      </c>
      <c r="D5" s="28"/>
      <c r="E5" s="28"/>
      <c r="F5" s="28"/>
      <c r="G5" s="28"/>
      <c r="H5" s="28"/>
      <c r="I5" s="29"/>
    </row>
    <row r="6" spans="3:9" x14ac:dyDescent="0.25">
      <c r="C6" s="35" t="s">
        <v>10</v>
      </c>
      <c r="D6" s="37" t="s">
        <v>1</v>
      </c>
      <c r="E6" s="37" t="s">
        <v>2</v>
      </c>
      <c r="F6" s="31" t="s">
        <v>3</v>
      </c>
      <c r="G6" s="37" t="s">
        <v>4</v>
      </c>
      <c r="H6" s="39" t="s">
        <v>5</v>
      </c>
      <c r="I6" s="31" t="s">
        <v>6</v>
      </c>
    </row>
    <row r="7" spans="3:9" ht="40.5" customHeight="1" thickBot="1" x14ac:dyDescent="0.3">
      <c r="C7" s="36"/>
      <c r="D7" s="38"/>
      <c r="E7" s="38"/>
      <c r="F7" s="32"/>
      <c r="G7" s="38"/>
      <c r="H7" s="40"/>
      <c r="I7" s="32"/>
    </row>
    <row r="8" spans="3:9" ht="16.5" x14ac:dyDescent="0.3">
      <c r="C8" s="1" t="s">
        <v>7</v>
      </c>
      <c r="D8" s="5">
        <f>SUM([1]Hoja1!$D$18:$D$20)</f>
        <v>55</v>
      </c>
      <c r="E8" s="5">
        <f>SUM([1]Hoja1!$E$18:$E$20)</f>
        <v>1</v>
      </c>
      <c r="F8" s="5">
        <f>SUM([1]Hoja1!$F$18:$F$20)</f>
        <v>8</v>
      </c>
      <c r="G8" s="5">
        <f>SUM([1]Hoja1!$G$18:$G$20)</f>
        <v>64</v>
      </c>
      <c r="H8" s="5">
        <f>SUM([1]Hoja1!$H$18:$H$20)</f>
        <v>3</v>
      </c>
      <c r="I8" s="5">
        <f>SUM([1]Hoja1!$I$18:$I$20)</f>
        <v>61</v>
      </c>
    </row>
    <row r="9" spans="3:9" ht="16.5" x14ac:dyDescent="0.3">
      <c r="C9" s="2" t="s">
        <v>12</v>
      </c>
      <c r="D9" s="5">
        <f>SUM([1]Hoja1!$D$21:$D$23)</f>
        <v>60</v>
      </c>
      <c r="E9" s="5">
        <f>SUM([1]Hoja1!$E$21:$E$23)</f>
        <v>2</v>
      </c>
      <c r="F9" s="5">
        <f>SUM([1]Hoja1!$F$21:$F$23)</f>
        <v>7</v>
      </c>
      <c r="G9" s="5">
        <f>SUM([1]Hoja1!$G$21:$G$23)</f>
        <v>69</v>
      </c>
      <c r="H9" s="5">
        <f>SUM([1]Hoja1!$H$21:$H$23)</f>
        <v>4</v>
      </c>
      <c r="I9" s="5">
        <f>G9-H9</f>
        <v>65</v>
      </c>
    </row>
    <row r="10" spans="3:9" ht="16.5" x14ac:dyDescent="0.3">
      <c r="C10" s="2" t="s">
        <v>18</v>
      </c>
      <c r="D10" s="5">
        <v>69</v>
      </c>
      <c r="E10" s="5">
        <v>4</v>
      </c>
      <c r="F10" s="5">
        <v>8</v>
      </c>
      <c r="G10" s="5">
        <f>SUM(D10:F10)</f>
        <v>81</v>
      </c>
      <c r="H10" s="5">
        <v>6</v>
      </c>
      <c r="I10" s="5">
        <v>75</v>
      </c>
    </row>
    <row r="11" spans="3:9" ht="16.5" x14ac:dyDescent="0.3">
      <c r="C11" s="2" t="s">
        <v>8</v>
      </c>
      <c r="D11" s="5"/>
      <c r="E11" s="5"/>
      <c r="F11" s="5"/>
      <c r="G11" s="5"/>
      <c r="H11" s="5"/>
      <c r="I11" s="5"/>
    </row>
    <row r="12" spans="3:9" ht="17.25" thickBot="1" x14ac:dyDescent="0.35">
      <c r="C12" s="13" t="s">
        <v>9</v>
      </c>
      <c r="D12" s="6">
        <f t="shared" ref="D12:I12" si="0">SUM(D8:D11)</f>
        <v>184</v>
      </c>
      <c r="E12" s="6">
        <f t="shared" si="0"/>
        <v>7</v>
      </c>
      <c r="F12" s="6">
        <f t="shared" si="0"/>
        <v>23</v>
      </c>
      <c r="G12" s="7">
        <f t="shared" si="0"/>
        <v>214</v>
      </c>
      <c r="H12" s="6">
        <f t="shared" si="0"/>
        <v>13</v>
      </c>
      <c r="I12" s="8">
        <f t="shared" si="0"/>
        <v>201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19" t="s">
        <v>19</v>
      </c>
      <c r="H18" s="17" t="s">
        <v>9</v>
      </c>
    </row>
    <row r="19" spans="3:8" ht="16.5" thickBot="1" x14ac:dyDescent="0.35">
      <c r="C19" s="4" t="s">
        <v>7</v>
      </c>
      <c r="D19" s="9">
        <f>11500*D8</f>
        <v>632500</v>
      </c>
      <c r="E19" s="9">
        <f>8050*E8</f>
        <v>8050</v>
      </c>
      <c r="F19" s="9">
        <f>12305*F8</f>
        <v>98440</v>
      </c>
      <c r="G19" s="18">
        <f>SUM([1]Hoja1!$G$36:$G$38)</f>
        <v>729975</v>
      </c>
      <c r="H19" s="10">
        <f>SUM(D19:G19)</f>
        <v>1468965</v>
      </c>
    </row>
    <row r="20" spans="3:8" ht="19.5" customHeight="1" thickBot="1" x14ac:dyDescent="0.35">
      <c r="C20" s="2" t="s">
        <v>12</v>
      </c>
      <c r="D20" s="9">
        <f>11500*D9</f>
        <v>690000</v>
      </c>
      <c r="E20" s="9">
        <f>8050*E9</f>
        <v>16100</v>
      </c>
      <c r="F20" s="9">
        <f>12305*F9</f>
        <v>86135</v>
      </c>
      <c r="G20" s="18">
        <f>SUM([1]Hoja1!$G$39:$G$41)</f>
        <v>1077975</v>
      </c>
      <c r="H20" s="10">
        <f>SUM(D20:G20)</f>
        <v>1870210</v>
      </c>
    </row>
    <row r="21" spans="3:8" ht="16.5" thickBot="1" x14ac:dyDescent="0.35">
      <c r="C21" s="2" t="s">
        <v>13</v>
      </c>
      <c r="D21" s="9">
        <f>11500*D10</f>
        <v>793500</v>
      </c>
      <c r="E21" s="9">
        <f>8050*E10</f>
        <v>32200</v>
      </c>
      <c r="F21" s="9">
        <f>12305*F10</f>
        <v>98440</v>
      </c>
      <c r="G21" s="18">
        <v>2014890</v>
      </c>
      <c r="H21" s="10">
        <f>SUM(D21:G21)</f>
        <v>2939030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8"/>
      <c r="H22" s="10">
        <f>SUM(D22:G22)</f>
        <v>0</v>
      </c>
    </row>
    <row r="23" spans="3:8" ht="16.5" thickBot="1" x14ac:dyDescent="0.35">
      <c r="C23" s="13" t="s">
        <v>9</v>
      </c>
      <c r="D23" s="11">
        <f>SUM(D19:D22)</f>
        <v>2116000</v>
      </c>
      <c r="E23" s="11">
        <f>SUM(E19:E22)</f>
        <v>56350</v>
      </c>
      <c r="F23" s="11">
        <f>SUM(F19:F22)</f>
        <v>283015</v>
      </c>
      <c r="G23" s="11">
        <f>SUM(G19:G22)</f>
        <v>3822840</v>
      </c>
      <c r="H23" s="12">
        <f>SUM(H19:H22)</f>
        <v>6278205</v>
      </c>
    </row>
    <row r="25" spans="3:8" ht="15" customHeight="1" x14ac:dyDescent="0.25">
      <c r="C25" s="26" t="s">
        <v>20</v>
      </c>
      <c r="D25" s="26"/>
      <c r="E25" s="26"/>
      <c r="F25" s="26"/>
      <c r="G25" s="26"/>
      <c r="H25" s="26"/>
    </row>
    <row r="26" spans="3:8" ht="29.25" customHeight="1" x14ac:dyDescent="0.25">
      <c r="C26" s="26"/>
      <c r="D26" s="26"/>
      <c r="E26" s="26"/>
      <c r="F26" s="26"/>
      <c r="G26" s="26"/>
      <c r="H26" s="26"/>
    </row>
    <row r="27" spans="3:8" ht="15.75" x14ac:dyDescent="0.3">
      <c r="C27" s="20"/>
      <c r="D27" s="20"/>
      <c r="E27" s="20"/>
      <c r="F27" s="20"/>
      <c r="G27" s="20"/>
      <c r="H27" s="20"/>
    </row>
    <row r="28" spans="3:8" x14ac:dyDescent="0.25">
      <c r="C28" s="33" t="s">
        <v>25</v>
      </c>
      <c r="D28" s="33"/>
      <c r="E28" s="33"/>
      <c r="F28" s="33"/>
    </row>
    <row r="29" spans="3:8" x14ac:dyDescent="0.25">
      <c r="C29" s="34" t="s">
        <v>17</v>
      </c>
      <c r="D29" s="34"/>
      <c r="E29" s="34"/>
      <c r="F29" s="34"/>
    </row>
    <row r="30" spans="3:8" x14ac:dyDescent="0.25">
      <c r="C30" s="34"/>
      <c r="D30" s="34"/>
      <c r="E30" s="34"/>
      <c r="F30" s="34"/>
    </row>
    <row r="31" spans="3:8" x14ac:dyDescent="0.25">
      <c r="C31" s="30" t="s">
        <v>21</v>
      </c>
      <c r="D31" s="30"/>
      <c r="E31" s="30"/>
      <c r="F31" s="30"/>
    </row>
    <row r="34" spans="5:10" x14ac:dyDescent="0.25">
      <c r="E34" s="22" t="s">
        <v>22</v>
      </c>
      <c r="F34" s="22"/>
      <c r="G34" s="22"/>
      <c r="H34" s="22"/>
      <c r="I34" s="22"/>
      <c r="J34" s="21"/>
    </row>
    <row r="35" spans="5:10" x14ac:dyDescent="0.25">
      <c r="E35" s="23" t="s">
        <v>23</v>
      </c>
      <c r="F35" s="23"/>
      <c r="G35" s="23"/>
      <c r="H35" s="23"/>
      <c r="I35" s="23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2023-10-05T17:02:47Z</cp:lastPrinted>
  <dcterms:created xsi:type="dcterms:W3CDTF">2021-01-28T13:12:33Z</dcterms:created>
  <dcterms:modified xsi:type="dcterms:W3CDTF">2023-10-05T17:03:00Z</dcterms:modified>
</cp:coreProperties>
</file>