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5600" windowHeight="11760"/>
  </bookViews>
  <sheets>
    <sheet name="CUENTAS POR PAGAR 31012023" sheetId="4" r:id="rId1"/>
  </sheets>
  <definedNames>
    <definedName name="_xlnm.Print_Area" localSheetId="0">'CUENTAS POR PAGAR 31012023'!$B$1:$N$42</definedName>
    <definedName name="_xlnm.Print_Titles" localSheetId="0">'CUENTAS POR PAGAR 31012023'!$1:$13</definedName>
  </definedNames>
  <calcPr calcId="144525"/>
</workbook>
</file>

<file path=xl/calcChain.xml><?xml version="1.0" encoding="utf-8"?>
<calcChain xmlns="http://schemas.openxmlformats.org/spreadsheetml/2006/main">
  <c r="E32" i="4" l="1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K32" i="4" l="1"/>
  <c r="L32" i="4" l="1"/>
  <c r="F32" i="4"/>
  <c r="G32" i="4"/>
  <c r="L33" i="4" l="1"/>
  <c r="L34" i="4" s="1"/>
  <c r="H32" i="4"/>
</calcChain>
</file>

<file path=xl/sharedStrings.xml><?xml version="1.0" encoding="utf-8"?>
<sst xmlns="http://schemas.openxmlformats.org/spreadsheetml/2006/main" count="100" uniqueCount="78">
  <si>
    <t>Observaciones</t>
  </si>
  <si>
    <t>TOTAL GENERAL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</si>
  <si>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</si>
  <si>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</si>
  <si>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</si>
  <si>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</si>
  <si>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</si>
  <si>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</si>
  <si>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PENDIENTE</t>
  </si>
  <si>
    <t xml:space="preserve">FACTURA NCF </t>
  </si>
  <si>
    <t>PROVEEDOR</t>
  </si>
  <si>
    <t>DESCRIPCION</t>
  </si>
  <si>
    <t>VALOR FACTURADO RD$</t>
  </si>
  <si>
    <t>FECHA DE FACTURA</t>
  </si>
  <si>
    <t>FECHA DE VENCIMIENTO FACTURA</t>
  </si>
  <si>
    <t>MONTO PAGADO A LA FECHA</t>
  </si>
  <si>
    <t>MONTO PENDIENTE</t>
  </si>
  <si>
    <t>ESTADO</t>
  </si>
  <si>
    <t xml:space="preserve">  RELACION DE CUENTAS POR PAGAR</t>
  </si>
  <si>
    <t>VALOR NETO</t>
  </si>
  <si>
    <t xml:space="preserve">Cuentas Por Pagar enviadas a  proceso de Pagos. </t>
  </si>
  <si>
    <t xml:space="preserve">Nota: estas Cuentas Por Pagar corresponden a los expedientes fisicos que reposan en el Area de Contabilidad (Cuentas Por Pagar), al momento de preparar esta relación. No incluye </t>
  </si>
  <si>
    <t xml:space="preserve">   </t>
  </si>
  <si>
    <t>OFICINA NACIONAL DE LA PROPIEDAD INDUSTRIAL</t>
  </si>
  <si>
    <t>Ministerio de Industria, Comercio y Mipymes</t>
  </si>
  <si>
    <t>GTG INDUSTRIAL, S.R.L.</t>
  </si>
  <si>
    <t>AL 31 DE MARZO 2023</t>
  </si>
  <si>
    <t>B1500000265</t>
  </si>
  <si>
    <t>CATERING 2000, S.R.L.</t>
  </si>
  <si>
    <t>SERVICIO DE CATERING PARA (55) PERSONAS QUE PARTICIPARON EN TALLER DE PROPIEDAD INDUSTRIAL EL 16 DE MARZO DEL 2023 EN ONAPI CENTRAL</t>
  </si>
  <si>
    <t>B1500145814</t>
  </si>
  <si>
    <t>CENTRO CUESTA NACIONAL, S.A.S.</t>
  </si>
  <si>
    <t>COMPRA DE ARTICULOS COMESTIBLES VARIOS Y EMPAQUE PARA ACTIVIDAD DE LA ONAPI</t>
  </si>
  <si>
    <t>B1500003604</t>
  </si>
  <si>
    <t>COMPRA DE TONERS PARA LA ISTITUCION, CORRESPONDIENTE AL PRIMER TRIMESTRE DEL  2023</t>
  </si>
  <si>
    <t>B1500000356</t>
  </si>
  <si>
    <t>CIANO GOURMET, S.R.L.</t>
  </si>
  <si>
    <t>SERVICIO DE REFRIGERIO PRE-EMPACADO PARA (25) PARTICIPANTES EN EL TALLER DE PROPIEDAD INDUSTRIAL EN FECHA 22 DE FEBRERO DEL 2023</t>
  </si>
  <si>
    <t>B1500000001</t>
  </si>
  <si>
    <t>FRANKLIN EZEQUIEL TAVERAS GARCIA</t>
  </si>
  <si>
    <t>SERVICIO DE PUBLICIDAD  EN PROGRAMA TELEVISIVO "PERFILES", CORRESPONDIENTE AL MES DE FEBRERO DEL 2023</t>
  </si>
  <si>
    <t>B1500000937</t>
  </si>
  <si>
    <t>FL&amp;M COMERCIAL, S.R.L.</t>
  </si>
  <si>
    <t>COMPRA DE PINTURAS PARA EL USO DE LA INSTITUCION, CORRESPONDIENTE AL PRIMER TRIMESTRE DEL 2023</t>
  </si>
  <si>
    <t>B1500000043</t>
  </si>
  <si>
    <t xml:space="preserve">SERVICIO DE ALQUILER POR (24) HORAS DE PLATAFORMA DE ELEVACION ARTICULADO DE (40) PIES CON TRANSPORTE A ONAPI CENTRAL </t>
  </si>
  <si>
    <t>B1500000115</t>
  </si>
  <si>
    <t>GRAMONI, S.R.L.</t>
  </si>
  <si>
    <t>SERVICIO DE PUBLICIDAD  EN PROGRAMA TELEVISIVO "MOMENTUM", CORRESPONDIENTE AL MES DE FEBRERO DEL 2023</t>
  </si>
  <si>
    <t>B1500003201</t>
  </si>
  <si>
    <t>B1500000036</t>
  </si>
  <si>
    <t>INGENIERIA &amp; PERFORACIONES, S.R.L.</t>
  </si>
  <si>
    <t>SERVICIO DE LIMPIEZA DE DOS CAMARAS SEPTICAS DEL SISTEMA SANITARIO EXTERIOR A TODO COSTO BOTE DE LODO RESIDUAL Y BOTE DE ESCOMBROS DE ESTA INSTITUCION</t>
  </si>
  <si>
    <t>B1500000008</t>
  </si>
  <si>
    <t>JESUS DEL CARMEN CANELA</t>
  </si>
  <si>
    <t>SERVICIO DE PUBLICIDAD EN EL PROGRAMA "SENTIDO COMUN", CORRESPONDIENTE AL PERIODO 15 FEBRERO AL 15 DE MARZO DEL 2023</t>
  </si>
  <si>
    <t>B1500003284</t>
  </si>
  <si>
    <t>PUBLICACIONES AHORA, C. POR A.</t>
  </si>
  <si>
    <t>SERVICIO DE IMPRESION DE BOLETIN CORRESPONDIENTE AL BOLETIN DEL 15 DE MARZO DEL  2023</t>
  </si>
  <si>
    <t>B1500001162</t>
  </si>
  <si>
    <t>B1500001541</t>
  </si>
  <si>
    <t>COMPRA DE BATERIAS PARA DOS VEHICULOS DE LA INSTITUCION ONAPI</t>
  </si>
  <si>
    <t>B1500000017</t>
  </si>
  <si>
    <t>COMPRA DE ARTICULOS DE LIMPIEZA, HIGIENE Y COCINA CORRESPONDIENTE AL PRIMER TRIMESTRE DEL 2023</t>
  </si>
  <si>
    <t>B1500001008</t>
  </si>
  <si>
    <t>SUMINISTRO GUIPAK, S.R.L.</t>
  </si>
  <si>
    <t>COMPRA DE ARTICULOS DE LIMPIEZA, HIGIENE Y COCINA CORRESPONDIENTE AL PRIMER TRIMESTRE DEL  2023</t>
  </si>
  <si>
    <t>B1500000063</t>
  </si>
  <si>
    <t>B1500001881</t>
  </si>
  <si>
    <t xml:space="preserve">COMPRA DE ARTICULOS DE LUMINARIAS PARA USO DE LA INSTITUCION </t>
  </si>
  <si>
    <t>COMPU-OFFICE DOMINICANA, S.R.L.</t>
  </si>
  <si>
    <t>GARIB NG, S.R.L.</t>
  </si>
  <si>
    <t>PROLIMDES COMERCIAL, S.R.L.</t>
  </si>
  <si>
    <t>RAMIREZ &amp; MOJICA ENVOY PACK COURIER EXPRESS, S.R.L.</t>
  </si>
  <si>
    <t>ROSLYN, S.R.L.</t>
  </si>
  <si>
    <t>SOLUCIONES GREIKOL, S.R.L.</t>
  </si>
  <si>
    <t>TECNOELITE, S.R.L.</t>
  </si>
  <si>
    <t>COMPRA DE ARTICULOS DE LIMPIEZA, HIGIENE  Y COCINA CORRESPONDIENTE AL PRIMER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</si>
</sst>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476]dd/mm/yyyy;@"/>
  </numFmts>
  <fonts count="34" x14ac:knownFonts="1">
    <font>
      <sz val="10"/>
      <color rgb="FF000000"/>
      <name val="Times New Roman"/>
      <charset val="204"/>
    </font>
    <font>
      <sz val="10"/>
      <name val="Times New Roman"/>
      <family val="1"/>
      <charset val="204"/>
    </font>
    <font>
      <b/>
      <sz val="14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5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3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name val="Calibri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  <font>
      <sz val="10"/>
      <name val="Verdana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8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Protection="0">
      <alignment vertical="top" wrapText="1"/>
    </xf>
    <xf numFmtId="0" fontId="4" fillId="0" borderId="0"/>
    <xf numFmtId="0" fontId="1" fillId="0" borderId="0" applyNumberFormat="0" applyFill="0" applyBorder="0" applyProtection="0">
      <alignment vertical="top" wrapText="1"/>
    </xf>
    <xf numFmtId="43" fontId="4" fillId="0" borderId="0" applyFont="0" applyFill="0" applyBorder="0" applyAlignment="0" applyProtection="0"/>
    <xf numFmtId="49" fontId="17" fillId="0" borderId="0">
      <alignment horizontal="left" vertical="center"/>
    </xf>
    <xf numFmtId="0" fontId="4" fillId="0" borderId="0"/>
  </cellStyleXfs>
  <cellXfs count="59">
    <xf numFmtId="0" fontId="0" fillId="0" borderId="0" xfId="0" applyFill="1" applyBorder="1" applyAlignment="1">
      <alignment horizontal="left" vertical="top"/>
    </xf>
    <xf numFmtId="0" fontId="2" fillId="0" borderId="0" xfId="1" applyFont="1" applyFill="1" applyBorder="1" applyAlignment="1"/>
    <xf numFmtId="4" fontId="0" fillId="0" borderId="0" xfId="0" applyNumberForma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9" fillId="0" borderId="0" xfId="0" applyFont="1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top"/>
    </xf>
    <xf numFmtId="0" fontId="12" fillId="0" borderId="1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0" fillId="0" borderId="0" xfId="0" applyFont="1"/>
    <xf numFmtId="0" fontId="20" fillId="0" borderId="0" xfId="0" applyFont="1" applyFill="1"/>
    <xf numFmtId="0" fontId="23" fillId="0" borderId="0" xfId="0" applyFont="1" applyFill="1" applyBorder="1" applyAlignment="1">
      <alignment horizontal="left" vertical="top"/>
    </xf>
    <xf numFmtId="0" fontId="24" fillId="0" borderId="0" xfId="2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 vertical="top"/>
    </xf>
    <xf numFmtId="4" fontId="19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29" fillId="0" borderId="0" xfId="0" applyFont="1"/>
    <xf numFmtId="0" fontId="30" fillId="0" borderId="0" xfId="1" applyFont="1" applyFill="1" applyBorder="1" applyAlignment="1"/>
    <xf numFmtId="0" fontId="32" fillId="0" borderId="0" xfId="0" applyFont="1"/>
    <xf numFmtId="0" fontId="33" fillId="0" borderId="0" xfId="0" applyFont="1"/>
    <xf numFmtId="0" fontId="12" fillId="0" borderId="1" xfId="0" applyFont="1" applyFill="1" applyBorder="1" applyAlignment="1">
      <alignment horizontal="left" vertical="top" wrapText="1"/>
    </xf>
    <xf numFmtId="39" fontId="12" fillId="0" borderId="1" xfId="0" applyNumberFormat="1" applyFont="1" applyFill="1" applyBorder="1" applyAlignment="1">
      <alignment horizontal="right" vertical="top"/>
    </xf>
    <xf numFmtId="164" fontId="28" fillId="0" borderId="1" xfId="0" applyNumberFormat="1" applyFont="1" applyFill="1" applyBorder="1" applyAlignment="1">
      <alignment horizontal="right" vertical="top" wrapText="1"/>
    </xf>
    <xf numFmtId="4" fontId="28" fillId="0" borderId="1" xfId="0" applyNumberFormat="1" applyFont="1" applyFill="1" applyBorder="1" applyAlignment="1">
      <alignment horizontal="right" vertical="top"/>
    </xf>
    <xf numFmtId="0" fontId="19" fillId="3" borderId="0" xfId="0" applyFont="1" applyFill="1" applyBorder="1" applyAlignment="1">
      <alignment horizontal="center" vertical="top"/>
    </xf>
    <xf numFmtId="0" fontId="19" fillId="3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/>
    </xf>
    <xf numFmtId="0" fontId="31" fillId="4" borderId="1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0" fontId="3" fillId="4" borderId="1" xfId="2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/>
    </xf>
    <xf numFmtId="0" fontId="8" fillId="4" borderId="1" xfId="2" applyFont="1" applyFill="1" applyBorder="1" applyAlignment="1">
      <alignment horizontal="center" vertical="top" wrapText="1"/>
    </xf>
    <xf numFmtId="9" fontId="8" fillId="4" borderId="1" xfId="2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top"/>
    </xf>
    <xf numFmtId="4" fontId="6" fillId="4" borderId="1" xfId="0" applyNumberFormat="1" applyFont="1" applyFill="1" applyBorder="1" applyAlignment="1">
      <alignment vertical="center"/>
    </xf>
    <xf numFmtId="4" fontId="6" fillId="4" borderId="1" xfId="0" applyNumberFormat="1" applyFont="1" applyFill="1" applyBorder="1" applyAlignment="1">
      <alignment vertical="top"/>
    </xf>
    <xf numFmtId="0" fontId="12" fillId="4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</cellXfs>
  <cellStyles count="7">
    <cellStyle name="BodyStyle" xfId="5"/>
    <cellStyle name="Millares 2" xfId="4"/>
    <cellStyle name="Normal" xfId="0" builtinId="0"/>
    <cellStyle name="Normal 2" xfId="1"/>
    <cellStyle name="Normal 2 2" xfId="3"/>
    <cellStyle name="Normal 3" xfId="2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1004599</xdr:colOff>
      <xdr:row>0</xdr:row>
      <xdr:rowOff>0</xdr:rowOff>
    </xdr:from>
    <xdr:ext cx="4274974" cy="1689129"/>
    <xdr:pic>
      <xdr:nvPicPr>
        <xdr:cNvPr id="10" name="9 Imagen" descr="C:\Users\a.pepin\Desktop\Documentos antiguos\Documentos recientes\LOGO ONAPI 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599" y="392764"/>
          <a:ext cx="4274974" cy="16891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40822</xdr:colOff>
      <xdr:row>0</xdr:row>
      <xdr:rowOff>0</xdr:rowOff>
    </xdr:from>
    <xdr:ext cx="4503964" cy="1651950"/>
    <xdr:pic>
      <xdr:nvPicPr>
        <xdr:cNvPr id="11" name="10 Imagen" descr="https://gabinetesocial.gob.do/wp-content/uploads/2020/08/Logo-presidenci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8215" y="470762"/>
          <a:ext cx="4503964" cy="1651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52"/>
  <sheetViews>
    <sheetView tabSelected="1" topLeftCell="B1" zoomScale="90" zoomScaleNormal="90" workbookViewId="0">
      <pane ySplit="13" topLeftCell="A14" activePane="bottomLeft" state="frozen"/>
      <selection activeCell="B1" sqref="B1"/>
      <selection pane="bottomLeft" activeCell="B14" sqref="B14"/>
    </sheetView>
  </sheetViews>
  <sheetFormatPr baseColWidth="10" defaultColWidth="12" defaultRowHeight="15.75" x14ac:dyDescent="0.2"/>
  <cols>
    <col min="1" max="1" width="10.6640625" hidden="1" customWidth="1"/>
    <col min="2" max="2" width="22.33203125" customWidth="1"/>
    <col min="3" max="3" width="63.5" style="14" customWidth="1"/>
    <col min="4" max="4" width="76.5" customWidth="1"/>
    <col min="5" max="5" width="23.1640625" customWidth="1"/>
    <col min="6" max="8" width="23.1640625" style="15" hidden="1" customWidth="1"/>
    <col min="9" max="9" width="20.83203125" customWidth="1"/>
    <col min="10" max="11" width="23.5" customWidth="1"/>
    <col min="12" max="12" width="25.83203125" customWidth="1"/>
    <col min="13" max="13" width="43.83203125" hidden="1" customWidth="1"/>
    <col min="14" max="14" width="20.5" customWidth="1"/>
  </cols>
  <sheetData>
    <row r="1" spans="1:108" s="15" customFormat="1" ht="23.25" x14ac:dyDescent="0.35">
      <c r="C1" s="29"/>
      <c r="D1" s="19"/>
      <c r="E1" s="20"/>
    </row>
    <row r="2" spans="1:108" s="15" customFormat="1" ht="23.25" x14ac:dyDescent="0.35">
      <c r="C2" s="29"/>
      <c r="D2" s="19"/>
      <c r="E2" s="20"/>
    </row>
    <row r="3" spans="1:108" s="15" customFormat="1" ht="23.25" x14ac:dyDescent="0.35">
      <c r="C3" s="29"/>
      <c r="D3" s="19"/>
      <c r="E3" s="20"/>
    </row>
    <row r="4" spans="1:108" s="15" customFormat="1" ht="23.25" x14ac:dyDescent="0.35">
      <c r="C4" s="29"/>
      <c r="D4" s="19"/>
      <c r="E4" s="20"/>
    </row>
    <row r="5" spans="1:108" s="15" customFormat="1" ht="23.25" x14ac:dyDescent="0.35">
      <c r="C5" s="29"/>
      <c r="D5" s="19"/>
      <c r="E5" s="20"/>
    </row>
    <row r="6" spans="1:108" ht="17.25" customHeight="1" x14ac:dyDescent="0.25">
      <c r="C6" s="30"/>
      <c r="D6" s="1"/>
    </row>
    <row r="7" spans="1:108" s="15" customFormat="1" ht="33" customHeight="1" x14ac:dyDescent="0.45">
      <c r="B7" s="56" t="s">
        <v>24</v>
      </c>
      <c r="C7" s="56" t="s">
        <v>22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08" s="15" customFormat="1" ht="24" customHeight="1" x14ac:dyDescent="0.3">
      <c r="B8" s="55" t="s">
        <v>23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08" ht="18.75" customHeight="1" x14ac:dyDescent="0.25">
      <c r="B9" s="58" t="s">
        <v>18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08" ht="24" customHeight="1" x14ac:dyDescent="0.25">
      <c r="B10" s="57" t="s">
        <v>26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08" ht="4.5" customHeight="1" x14ac:dyDescent="0.2"/>
    <row r="12" spans="1:108" ht="16.5" x14ac:dyDescent="0.2">
      <c r="B12" s="39"/>
      <c r="C12" s="40"/>
      <c r="D12" s="39"/>
      <c r="E12" s="41"/>
      <c r="F12" s="41"/>
      <c r="G12" s="41"/>
      <c r="H12" s="41"/>
      <c r="I12" s="42"/>
      <c r="J12" s="42"/>
      <c r="K12" s="39"/>
      <c r="L12" s="39"/>
      <c r="M12" s="39"/>
      <c r="N12" s="39"/>
    </row>
    <row r="13" spans="1:108" s="3" customFormat="1" ht="49.5" x14ac:dyDescent="0.2">
      <c r="B13" s="43" t="s">
        <v>9</v>
      </c>
      <c r="C13" s="44" t="s">
        <v>10</v>
      </c>
      <c r="D13" s="44" t="s">
        <v>11</v>
      </c>
      <c r="E13" s="45" t="s">
        <v>12</v>
      </c>
      <c r="F13" s="46">
        <v>0.05</v>
      </c>
      <c r="G13" s="46">
        <v>0.18</v>
      </c>
      <c r="H13" s="45" t="s">
        <v>19</v>
      </c>
      <c r="I13" s="45" t="s">
        <v>13</v>
      </c>
      <c r="J13" s="45" t="s">
        <v>14</v>
      </c>
      <c r="K13" s="47" t="s">
        <v>15</v>
      </c>
      <c r="L13" s="47" t="s">
        <v>16</v>
      </c>
      <c r="M13" s="47" t="s">
        <v>0</v>
      </c>
      <c r="N13" s="47" t="s">
        <v>17</v>
      </c>
    </row>
    <row r="14" spans="1:108" s="28" customFormat="1" ht="54.75" customHeight="1" x14ac:dyDescent="0.2">
      <c r="A14" s="26"/>
      <c r="B14" s="33" t="s">
        <v>27</v>
      </c>
      <c r="C14" s="11" t="s">
        <v>28</v>
      </c>
      <c r="D14" s="11" t="s">
        <v>29</v>
      </c>
      <c r="E14" s="34">
        <v>24160.5</v>
      </c>
      <c r="F14" s="34"/>
      <c r="G14" s="34"/>
      <c r="H14" s="34"/>
      <c r="I14" s="35">
        <v>45001</v>
      </c>
      <c r="J14" s="35">
        <v>45031</v>
      </c>
      <c r="K14" s="34">
        <v>0</v>
      </c>
      <c r="L14" s="36">
        <f t="shared" ref="L14:L24" si="0">E14</f>
        <v>24160.5</v>
      </c>
      <c r="M14" s="33"/>
      <c r="N14" s="54" t="s">
        <v>8</v>
      </c>
      <c r="O14" s="27"/>
      <c r="P14" s="27"/>
      <c r="Q14" s="27"/>
    </row>
    <row r="15" spans="1:108" s="28" customFormat="1" ht="39.75" customHeight="1" x14ac:dyDescent="0.2">
      <c r="A15" s="26"/>
      <c r="B15" s="33" t="s">
        <v>30</v>
      </c>
      <c r="C15" s="11" t="s">
        <v>31</v>
      </c>
      <c r="D15" s="11" t="s">
        <v>32</v>
      </c>
      <c r="E15" s="34">
        <v>25337.4</v>
      </c>
      <c r="F15" s="34"/>
      <c r="G15" s="34"/>
      <c r="H15" s="34"/>
      <c r="I15" s="35">
        <v>44971</v>
      </c>
      <c r="J15" s="35">
        <v>45000</v>
      </c>
      <c r="K15" s="34">
        <v>0</v>
      </c>
      <c r="L15" s="36">
        <f t="shared" si="0"/>
        <v>25337.4</v>
      </c>
      <c r="M15" s="33"/>
      <c r="N15" s="54" t="s">
        <v>8</v>
      </c>
      <c r="O15" s="27"/>
      <c r="P15" s="27"/>
      <c r="Q15" s="27"/>
    </row>
    <row r="16" spans="1:108" s="38" customFormat="1" ht="34.5" customHeight="1" x14ac:dyDescent="0.2">
      <c r="A16" s="37"/>
      <c r="B16" s="33" t="s">
        <v>33</v>
      </c>
      <c r="C16" s="11" t="s">
        <v>70</v>
      </c>
      <c r="D16" s="11" t="s">
        <v>34</v>
      </c>
      <c r="E16" s="34">
        <v>536410.37</v>
      </c>
      <c r="F16" s="34"/>
      <c r="G16" s="34"/>
      <c r="H16" s="34"/>
      <c r="I16" s="35">
        <v>45012</v>
      </c>
      <c r="J16" s="35">
        <v>45042</v>
      </c>
      <c r="K16" s="34">
        <v>0</v>
      </c>
      <c r="L16" s="36">
        <f t="shared" si="0"/>
        <v>536410.37</v>
      </c>
      <c r="M16" s="33"/>
      <c r="N16" s="54" t="s">
        <v>8</v>
      </c>
      <c r="O16" s="27"/>
      <c r="P16" s="27"/>
      <c r="Q16" s="27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</row>
    <row r="17" spans="1:17" s="28" customFormat="1" ht="37.5" customHeight="1" x14ac:dyDescent="0.2">
      <c r="A17" s="26"/>
      <c r="B17" s="33" t="s">
        <v>35</v>
      </c>
      <c r="C17" s="11" t="s">
        <v>36</v>
      </c>
      <c r="D17" s="11" t="s">
        <v>37</v>
      </c>
      <c r="E17" s="34">
        <v>8720.2000000000007</v>
      </c>
      <c r="F17" s="34"/>
      <c r="G17" s="34"/>
      <c r="H17" s="34"/>
      <c r="I17" s="35">
        <v>44979</v>
      </c>
      <c r="J17" s="35">
        <v>45008</v>
      </c>
      <c r="K17" s="34">
        <v>0</v>
      </c>
      <c r="L17" s="36">
        <f t="shared" si="0"/>
        <v>8720.2000000000007</v>
      </c>
      <c r="M17" s="33"/>
      <c r="N17" s="54" t="s">
        <v>8</v>
      </c>
      <c r="O17" s="27"/>
      <c r="P17" s="27"/>
      <c r="Q17" s="27"/>
    </row>
    <row r="18" spans="1:17" s="28" customFormat="1" ht="38.25" customHeight="1" x14ac:dyDescent="0.2">
      <c r="A18" s="26"/>
      <c r="B18" s="33" t="s">
        <v>38</v>
      </c>
      <c r="C18" s="11" t="s">
        <v>39</v>
      </c>
      <c r="D18" s="11" t="s">
        <v>40</v>
      </c>
      <c r="E18" s="34">
        <v>59000</v>
      </c>
      <c r="F18" s="34"/>
      <c r="G18" s="34"/>
      <c r="H18" s="34"/>
      <c r="I18" s="35">
        <v>44992</v>
      </c>
      <c r="J18" s="35">
        <v>45022</v>
      </c>
      <c r="K18" s="34">
        <v>0</v>
      </c>
      <c r="L18" s="36">
        <f t="shared" si="0"/>
        <v>59000</v>
      </c>
      <c r="M18" s="33"/>
      <c r="N18" s="54" t="s">
        <v>8</v>
      </c>
      <c r="O18" s="27"/>
      <c r="P18" s="27"/>
      <c r="Q18" s="27"/>
    </row>
    <row r="19" spans="1:17" s="28" customFormat="1" ht="35.25" customHeight="1" x14ac:dyDescent="0.2">
      <c r="A19" s="26"/>
      <c r="B19" s="33" t="s">
        <v>41</v>
      </c>
      <c r="C19" s="11" t="s">
        <v>42</v>
      </c>
      <c r="D19" s="11" t="s">
        <v>43</v>
      </c>
      <c r="E19" s="34">
        <v>169890.5</v>
      </c>
      <c r="F19" s="34"/>
      <c r="G19" s="34"/>
      <c r="H19" s="34"/>
      <c r="I19" s="35">
        <v>44993</v>
      </c>
      <c r="J19" s="35">
        <v>45023</v>
      </c>
      <c r="K19" s="34">
        <v>0</v>
      </c>
      <c r="L19" s="36">
        <f t="shared" si="0"/>
        <v>169890.5</v>
      </c>
      <c r="M19" s="33"/>
      <c r="N19" s="54" t="s">
        <v>8</v>
      </c>
      <c r="O19" s="27"/>
      <c r="P19" s="27"/>
      <c r="Q19" s="27"/>
    </row>
    <row r="20" spans="1:17" s="28" customFormat="1" ht="35.25" customHeight="1" x14ac:dyDescent="0.2">
      <c r="A20" s="26"/>
      <c r="B20" s="33" t="s">
        <v>44</v>
      </c>
      <c r="C20" s="11" t="s">
        <v>71</v>
      </c>
      <c r="D20" s="11" t="s">
        <v>45</v>
      </c>
      <c r="E20" s="34">
        <v>21240</v>
      </c>
      <c r="F20" s="34"/>
      <c r="G20" s="34"/>
      <c r="H20" s="34"/>
      <c r="I20" s="35">
        <v>45013</v>
      </c>
      <c r="J20" s="35">
        <v>45043</v>
      </c>
      <c r="K20" s="34">
        <v>0</v>
      </c>
      <c r="L20" s="36">
        <f t="shared" si="0"/>
        <v>21240</v>
      </c>
      <c r="M20" s="33"/>
      <c r="N20" s="54" t="s">
        <v>8</v>
      </c>
      <c r="O20" s="27"/>
      <c r="P20" s="27"/>
      <c r="Q20" s="27"/>
    </row>
    <row r="21" spans="1:17" s="28" customFormat="1" ht="38.25" customHeight="1" x14ac:dyDescent="0.2">
      <c r="A21" s="26"/>
      <c r="B21" s="33" t="s">
        <v>46</v>
      </c>
      <c r="C21" s="11" t="s">
        <v>47</v>
      </c>
      <c r="D21" s="11" t="s">
        <v>48</v>
      </c>
      <c r="E21" s="34">
        <v>59000</v>
      </c>
      <c r="F21" s="34"/>
      <c r="G21" s="34"/>
      <c r="H21" s="34"/>
      <c r="I21" s="35">
        <v>44987</v>
      </c>
      <c r="J21" s="35">
        <v>45017</v>
      </c>
      <c r="K21" s="34">
        <v>0</v>
      </c>
      <c r="L21" s="36">
        <f t="shared" si="0"/>
        <v>59000</v>
      </c>
      <c r="M21" s="33"/>
      <c r="N21" s="54" t="s">
        <v>8</v>
      </c>
      <c r="O21" s="27"/>
      <c r="P21" s="27"/>
      <c r="Q21" s="27"/>
    </row>
    <row r="22" spans="1:17" s="28" customFormat="1" ht="38.25" customHeight="1" x14ac:dyDescent="0.2">
      <c r="A22" s="26"/>
      <c r="B22" s="33" t="s">
        <v>49</v>
      </c>
      <c r="C22" s="11" t="s">
        <v>25</v>
      </c>
      <c r="D22" s="11" t="s">
        <v>77</v>
      </c>
      <c r="E22" s="34">
        <v>147763.67000000001</v>
      </c>
      <c r="F22" s="34"/>
      <c r="G22" s="34"/>
      <c r="H22" s="34"/>
      <c r="I22" s="35">
        <v>45005</v>
      </c>
      <c r="J22" s="35">
        <v>45035</v>
      </c>
      <c r="K22" s="34">
        <v>0</v>
      </c>
      <c r="L22" s="36">
        <f t="shared" si="0"/>
        <v>147763.67000000001</v>
      </c>
      <c r="M22" s="33"/>
      <c r="N22" s="54" t="s">
        <v>8</v>
      </c>
      <c r="O22" s="27"/>
      <c r="P22" s="27"/>
      <c r="Q22" s="27"/>
    </row>
    <row r="23" spans="1:17" s="28" customFormat="1" ht="46.5" customHeight="1" x14ac:dyDescent="0.2">
      <c r="A23" s="26"/>
      <c r="B23" s="33" t="s">
        <v>50</v>
      </c>
      <c r="C23" s="11" t="s">
        <v>51</v>
      </c>
      <c r="D23" s="11" t="s">
        <v>52</v>
      </c>
      <c r="E23" s="34">
        <v>162499.99</v>
      </c>
      <c r="F23" s="34"/>
      <c r="G23" s="34"/>
      <c r="H23" s="34"/>
      <c r="I23" s="35">
        <v>45005</v>
      </c>
      <c r="J23" s="35">
        <v>45035</v>
      </c>
      <c r="K23" s="34">
        <v>0</v>
      </c>
      <c r="L23" s="36">
        <f t="shared" si="0"/>
        <v>162499.99</v>
      </c>
      <c r="M23" s="33"/>
      <c r="N23" s="54" t="s">
        <v>8</v>
      </c>
      <c r="O23" s="27"/>
      <c r="P23" s="27"/>
      <c r="Q23" s="27"/>
    </row>
    <row r="24" spans="1:17" s="28" customFormat="1" ht="38.25" customHeight="1" x14ac:dyDescent="0.2">
      <c r="A24" s="26"/>
      <c r="B24" s="33" t="s">
        <v>53</v>
      </c>
      <c r="C24" s="11" t="s">
        <v>54</v>
      </c>
      <c r="D24" s="11" t="s">
        <v>55</v>
      </c>
      <c r="E24" s="34">
        <v>59000</v>
      </c>
      <c r="F24" s="34"/>
      <c r="G24" s="34"/>
      <c r="H24" s="34"/>
      <c r="I24" s="35">
        <v>45000</v>
      </c>
      <c r="J24" s="35">
        <v>45030</v>
      </c>
      <c r="K24" s="34">
        <v>0</v>
      </c>
      <c r="L24" s="36">
        <f t="shared" si="0"/>
        <v>59000</v>
      </c>
      <c r="M24" s="33"/>
      <c r="N24" s="54" t="s">
        <v>8</v>
      </c>
      <c r="O24" s="27"/>
      <c r="P24" s="27"/>
      <c r="Q24" s="27"/>
    </row>
    <row r="25" spans="1:17" s="28" customFormat="1" ht="38.25" customHeight="1" x14ac:dyDescent="0.2">
      <c r="A25" s="26"/>
      <c r="B25" s="33" t="s">
        <v>56</v>
      </c>
      <c r="C25" s="11" t="s">
        <v>57</v>
      </c>
      <c r="D25" s="11" t="s">
        <v>58</v>
      </c>
      <c r="E25" s="34">
        <v>580000</v>
      </c>
      <c r="F25" s="34"/>
      <c r="G25" s="34"/>
      <c r="H25" s="34"/>
      <c r="I25" s="35">
        <v>45000</v>
      </c>
      <c r="J25" s="35">
        <v>45030</v>
      </c>
      <c r="K25" s="34">
        <v>0</v>
      </c>
      <c r="L25" s="36">
        <f t="shared" ref="L25:L26" si="1">E25</f>
        <v>580000</v>
      </c>
      <c r="M25" s="33"/>
      <c r="N25" s="54" t="s">
        <v>8</v>
      </c>
      <c r="O25" s="27"/>
      <c r="P25" s="27"/>
      <c r="Q25" s="27"/>
    </row>
    <row r="26" spans="1:17" s="28" customFormat="1" ht="37.5" customHeight="1" x14ac:dyDescent="0.2">
      <c r="A26" s="26"/>
      <c r="B26" s="33" t="s">
        <v>59</v>
      </c>
      <c r="C26" s="11" t="s">
        <v>72</v>
      </c>
      <c r="D26" s="11" t="s">
        <v>63</v>
      </c>
      <c r="E26" s="34">
        <v>10502</v>
      </c>
      <c r="F26" s="34"/>
      <c r="G26" s="34"/>
      <c r="H26" s="34"/>
      <c r="I26" s="35">
        <v>45000</v>
      </c>
      <c r="J26" s="35">
        <v>45031</v>
      </c>
      <c r="K26" s="34">
        <v>0</v>
      </c>
      <c r="L26" s="36">
        <f t="shared" si="1"/>
        <v>10502</v>
      </c>
      <c r="M26" s="33"/>
      <c r="N26" s="54" t="s">
        <v>8</v>
      </c>
      <c r="O26" s="27"/>
      <c r="P26" s="27"/>
      <c r="Q26" s="27"/>
    </row>
    <row r="27" spans="1:17" s="28" customFormat="1" ht="27.75" customHeight="1" x14ac:dyDescent="0.2">
      <c r="A27" s="26"/>
      <c r="B27" s="33" t="s">
        <v>60</v>
      </c>
      <c r="C27" s="11" t="s">
        <v>73</v>
      </c>
      <c r="D27" s="11" t="s">
        <v>61</v>
      </c>
      <c r="E27" s="34">
        <v>21594</v>
      </c>
      <c r="F27" s="34"/>
      <c r="G27" s="34"/>
      <c r="H27" s="34"/>
      <c r="I27" s="35">
        <v>44998</v>
      </c>
      <c r="J27" s="35">
        <v>45028</v>
      </c>
      <c r="K27" s="34">
        <v>0</v>
      </c>
      <c r="L27" s="36">
        <f>E27</f>
        <v>21594</v>
      </c>
      <c r="M27" s="33"/>
      <c r="N27" s="54" t="s">
        <v>8</v>
      </c>
      <c r="O27" s="27"/>
      <c r="P27" s="27"/>
      <c r="Q27" s="27"/>
    </row>
    <row r="28" spans="1:17" s="28" customFormat="1" ht="37.5" customHeight="1" x14ac:dyDescent="0.2">
      <c r="A28" s="26"/>
      <c r="B28" s="33" t="s">
        <v>62</v>
      </c>
      <c r="C28" s="11" t="s">
        <v>74</v>
      </c>
      <c r="D28" s="11" t="s">
        <v>63</v>
      </c>
      <c r="E28" s="34">
        <v>35264.300000000003</v>
      </c>
      <c r="F28" s="34"/>
      <c r="G28" s="34"/>
      <c r="H28" s="34"/>
      <c r="I28" s="35">
        <v>45002</v>
      </c>
      <c r="J28" s="35">
        <v>45032</v>
      </c>
      <c r="K28" s="34">
        <v>0</v>
      </c>
      <c r="L28" s="36">
        <f>E28</f>
        <v>35264.300000000003</v>
      </c>
      <c r="M28" s="33"/>
      <c r="N28" s="54" t="s">
        <v>8</v>
      </c>
      <c r="O28" s="27"/>
      <c r="P28" s="27"/>
      <c r="Q28" s="27"/>
    </row>
    <row r="29" spans="1:17" s="28" customFormat="1" ht="37.5" customHeight="1" x14ac:dyDescent="0.2">
      <c r="A29" s="26"/>
      <c r="B29" s="33" t="s">
        <v>64</v>
      </c>
      <c r="C29" s="11" t="s">
        <v>65</v>
      </c>
      <c r="D29" s="11" t="s">
        <v>66</v>
      </c>
      <c r="E29" s="34">
        <v>90884.64</v>
      </c>
      <c r="F29" s="34"/>
      <c r="G29" s="34"/>
      <c r="H29" s="34"/>
      <c r="I29" s="35">
        <v>45000</v>
      </c>
      <c r="J29" s="35">
        <v>45030</v>
      </c>
      <c r="K29" s="34">
        <v>0</v>
      </c>
      <c r="L29" s="36">
        <f>E29</f>
        <v>90884.64</v>
      </c>
      <c r="M29" s="33"/>
      <c r="N29" s="54" t="s">
        <v>8</v>
      </c>
      <c r="O29" s="27"/>
      <c r="P29" s="27"/>
      <c r="Q29" s="27"/>
    </row>
    <row r="30" spans="1:17" s="28" customFormat="1" ht="37.5" customHeight="1" x14ac:dyDescent="0.2">
      <c r="A30" s="26"/>
      <c r="B30" s="33" t="s">
        <v>67</v>
      </c>
      <c r="C30" s="11" t="s">
        <v>75</v>
      </c>
      <c r="D30" s="11" t="s">
        <v>63</v>
      </c>
      <c r="E30" s="34">
        <v>47046.6</v>
      </c>
      <c r="F30" s="34"/>
      <c r="G30" s="34"/>
      <c r="H30" s="34"/>
      <c r="I30" s="35">
        <v>45001</v>
      </c>
      <c r="J30" s="35">
        <v>45031</v>
      </c>
      <c r="K30" s="34">
        <v>0</v>
      </c>
      <c r="L30" s="36">
        <f>E30</f>
        <v>47046.6</v>
      </c>
      <c r="M30" s="33"/>
      <c r="N30" s="54" t="s">
        <v>8</v>
      </c>
      <c r="O30" s="27"/>
      <c r="P30" s="27"/>
      <c r="Q30" s="27"/>
    </row>
    <row r="31" spans="1:17" s="28" customFormat="1" ht="35.25" customHeight="1" x14ac:dyDescent="0.2">
      <c r="A31" s="26"/>
      <c r="B31" s="33" t="s">
        <v>68</v>
      </c>
      <c r="C31" s="11" t="s">
        <v>76</v>
      </c>
      <c r="D31" s="11" t="s">
        <v>69</v>
      </c>
      <c r="E31" s="34">
        <v>91190.399999999994</v>
      </c>
      <c r="F31" s="34"/>
      <c r="G31" s="34"/>
      <c r="H31" s="34"/>
      <c r="I31" s="35">
        <v>45001</v>
      </c>
      <c r="J31" s="35">
        <v>45061</v>
      </c>
      <c r="K31" s="34">
        <v>0</v>
      </c>
      <c r="L31" s="36">
        <f>E31</f>
        <v>91190.399999999994</v>
      </c>
      <c r="M31" s="33"/>
      <c r="N31" s="54" t="s">
        <v>8</v>
      </c>
      <c r="O31" s="27"/>
      <c r="P31" s="27"/>
      <c r="Q31" s="27"/>
    </row>
    <row r="32" spans="1:17" ht="33" customHeight="1" x14ac:dyDescent="0.2">
      <c r="B32" s="48"/>
      <c r="C32" s="49" t="s">
        <v>1</v>
      </c>
      <c r="D32" s="50"/>
      <c r="E32" s="51">
        <f>SUM(E14:E31)</f>
        <v>2149504.5699999998</v>
      </c>
      <c r="F32" s="52">
        <f>SUM(F14:F31)</f>
        <v>0</v>
      </c>
      <c r="G32" s="52">
        <f>SUM(G14:G31)</f>
        <v>0</v>
      </c>
      <c r="H32" s="52">
        <f>SUM(H14:H31)</f>
        <v>0</v>
      </c>
      <c r="I32" s="52"/>
      <c r="J32" s="52"/>
      <c r="K32" s="52">
        <f>SUM(K14:K31)</f>
        <v>0</v>
      </c>
      <c r="L32" s="52">
        <f>SUM(L14:L31)</f>
        <v>2149504.5699999998</v>
      </c>
      <c r="M32" s="50"/>
      <c r="N32" s="53"/>
    </row>
    <row r="33" spans="2:14" hidden="1" x14ac:dyDescent="0.2">
      <c r="L33" s="2" t="e">
        <f>+K32+L32+#REF!+#REF!</f>
        <v>#REF!</v>
      </c>
      <c r="N33" s="11" t="s">
        <v>8</v>
      </c>
    </row>
    <row r="34" spans="2:14" hidden="1" x14ac:dyDescent="0.2">
      <c r="L34" s="2" t="e">
        <f>+#REF!-L33</f>
        <v>#REF!</v>
      </c>
      <c r="N34" s="11" t="s">
        <v>8</v>
      </c>
    </row>
    <row r="35" spans="2:14" hidden="1" x14ac:dyDescent="0.2">
      <c r="N35" s="12" t="s">
        <v>8</v>
      </c>
    </row>
    <row r="36" spans="2:14" x14ac:dyDescent="0.2">
      <c r="K36" s="2"/>
      <c r="N36" s="13"/>
    </row>
    <row r="37" spans="2:14" s="21" customFormat="1" ht="18.75" x14ac:dyDescent="0.3">
      <c r="B37" s="22" t="s">
        <v>21</v>
      </c>
      <c r="C37" s="31"/>
      <c r="D37" s="24"/>
      <c r="M37" s="23"/>
      <c r="N37" s="25"/>
    </row>
    <row r="38" spans="2:14" s="21" customFormat="1" ht="18.75" x14ac:dyDescent="0.3">
      <c r="B38" s="22" t="s">
        <v>20</v>
      </c>
      <c r="C38" s="31"/>
      <c r="D38" s="24"/>
      <c r="M38" s="23"/>
      <c r="N38" s="25"/>
    </row>
    <row r="39" spans="2:14" s="16" customFormat="1" ht="16.5" x14ac:dyDescent="0.25">
      <c r="B39" s="14"/>
      <c r="C39" s="31"/>
      <c r="D39" s="5"/>
      <c r="M39" s="4"/>
      <c r="N39" s="13"/>
    </row>
    <row r="40" spans="2:14" ht="18" x14ac:dyDescent="0.25">
      <c r="B40" s="6" t="s">
        <v>2</v>
      </c>
      <c r="C40" s="31"/>
      <c r="D40" s="5"/>
      <c r="E40" s="7"/>
      <c r="F40" s="17"/>
      <c r="G40" s="17"/>
      <c r="H40" s="17"/>
      <c r="I40" s="7"/>
      <c r="K40" s="6" t="s">
        <v>3</v>
      </c>
      <c r="L40" s="7"/>
      <c r="M40" s="4"/>
      <c r="N40" s="13"/>
    </row>
    <row r="41" spans="2:14" ht="16.5" x14ac:dyDescent="0.25">
      <c r="B41" s="8" t="s">
        <v>4</v>
      </c>
      <c r="C41" s="32"/>
      <c r="D41" s="9"/>
      <c r="E41" s="10"/>
      <c r="F41" s="18"/>
      <c r="G41" s="18"/>
      <c r="H41" s="18"/>
      <c r="I41" s="10"/>
      <c r="K41" s="8" t="s">
        <v>5</v>
      </c>
      <c r="L41" s="10"/>
      <c r="M41" s="8"/>
      <c r="N41" s="13"/>
    </row>
    <row r="42" spans="2:14" ht="16.5" x14ac:dyDescent="0.25">
      <c r="B42" s="8" t="s">
        <v>6</v>
      </c>
      <c r="C42" s="32"/>
      <c r="D42" s="9"/>
      <c r="E42" s="10"/>
      <c r="F42" s="18"/>
      <c r="G42" s="18"/>
      <c r="H42" s="18"/>
      <c r="I42" s="10"/>
      <c r="K42" s="8" t="s">
        <v>7</v>
      </c>
      <c r="L42" s="10"/>
      <c r="M42" s="8"/>
      <c r="N42" s="13"/>
    </row>
    <row r="43" spans="2:14" x14ac:dyDescent="0.2">
      <c r="N43" s="13"/>
    </row>
    <row r="44" spans="2:14" x14ac:dyDescent="0.2">
      <c r="N44" s="13"/>
    </row>
    <row r="45" spans="2:14" x14ac:dyDescent="0.2">
      <c r="N45" s="13"/>
    </row>
    <row r="46" spans="2:14" x14ac:dyDescent="0.2">
      <c r="N46" s="13"/>
    </row>
    <row r="47" spans="2:14" x14ac:dyDescent="0.2">
      <c r="N47" s="13"/>
    </row>
    <row r="48" spans="2:14" x14ac:dyDescent="0.2">
      <c r="N48" s="13"/>
    </row>
    <row r="49" spans="14:14" x14ac:dyDescent="0.2">
      <c r="N49" s="13"/>
    </row>
    <row r="50" spans="14:14" x14ac:dyDescent="0.2">
      <c r="N50" s="13"/>
    </row>
    <row r="51" spans="14:14" x14ac:dyDescent="0.2">
      <c r="N51" s="13"/>
    </row>
    <row r="52" spans="14:14" x14ac:dyDescent="0.2">
      <c r="N52" s="13"/>
    </row>
  </sheetData>
  <sortState ref="A11:P18">
    <sortCondition ref="C11:C18"/>
  </sortState>
  <mergeCells count="4">
    <mergeCell ref="B8:N8"/>
    <mergeCell ref="B7:N7"/>
    <mergeCell ref="B10:N10"/>
    <mergeCell ref="B9:N9"/>
  </mergeCells>
  <pageMargins left="0.25" right="0.25" top="0.75" bottom="0.75" header="0.3" footer="0.3"/>
  <pageSetup paperSize="5" scale="64" fitToHeight="0" orientation="landscape" r:id="rId1"/>
  <rowBreaks count="1" manualBreakCount="1">
    <brk id="23" min="1" max="13" man="1"/>
  </rowBreaks>
  <colBreaks count="2" manualBreakCount="2">
    <brk id="1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CUENTAS POR PAGAR 31012023</vt:lpstr>
      <vt:lpstr>'CUENTAS POR PAGAR 31012023'!Área_de_impresión</vt:lpstr>
      <vt:lpstr>'CUENTAS POR PAGAR 31012023'!Títulos_a_imprimir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instalador</dc:creator>
  <cp:lastModifiedBy>Nelly María Sanchez Nuñez</cp:lastModifiedBy>
  <cp:lastPrinted>2023-04-14T16:54:38Z</cp:lastPrinted>
  <dcterms:created xsi:type="dcterms:W3CDTF">2018-10-25T10:48:31Z</dcterms:created>
  <dcterms:modified xsi:type="dcterms:W3CDTF">2023-04-14T19:51:11Z</dcterms:modified>
</cp:coreProperties>
</file>