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acosta\Desktop\Enc. Contabilidad YENNY ACOSTA\Relaciones 2024\OAI\OAI Abril del 2024\"/>
    </mc:Choice>
  </mc:AlternateContent>
  <bookViews>
    <workbookView xWindow="-105" yWindow="-105" windowWidth="20730" windowHeight="11760"/>
  </bookViews>
  <sheets>
    <sheet name="ABRIL 2024" sheetId="22" r:id="rId1"/>
    <sheet name="Hoja1" sheetId="24" r:id="rId2"/>
  </sheets>
  <definedNames>
    <definedName name="_xlnm.Print_Area" localSheetId="0">'ABRIL 2024'!$B$1:$N$80</definedName>
    <definedName name="_xlnm.Print_Titles" localSheetId="0">'ABRIL 2024'!$1:$13</definedName>
  </definedNames>
  <calcPr calcId="152511"/>
</workbook>
</file>

<file path=xl/calcChain.xml><?xml version="1.0" encoding="utf-8"?>
<calcChain xmlns="http://schemas.openxmlformats.org/spreadsheetml/2006/main">
  <c r="N50" i="22" l="1"/>
  <c r="N27" i="22"/>
  <c r="N33" i="22" l="1"/>
  <c r="N21" i="22"/>
  <c r="N20" i="22"/>
  <c r="N18" i="22"/>
  <c r="N16" i="22"/>
  <c r="N15" i="22"/>
  <c r="N56" i="22" l="1"/>
  <c r="N46" i="22"/>
  <c r="N17" i="22"/>
  <c r="N48" i="22" l="1"/>
  <c r="N49" i="22"/>
  <c r="N43" i="22" l="1"/>
  <c r="N31" i="22"/>
  <c r="N36" i="22" l="1"/>
  <c r="N37" i="22"/>
  <c r="N38" i="22"/>
  <c r="N39" i="22"/>
  <c r="N40" i="22"/>
  <c r="N14" i="22" l="1"/>
  <c r="N19" i="22" l="1"/>
  <c r="M74" i="22" l="1"/>
  <c r="L74" i="22"/>
  <c r="N65" i="22" l="1"/>
  <c r="N25" i="22" l="1"/>
  <c r="N73" i="22" l="1"/>
  <c r="N67" i="22" l="1"/>
  <c r="N32" i="22"/>
  <c r="N30" i="22"/>
  <c r="N29" i="22"/>
  <c r="N59" i="22" l="1"/>
  <c r="N52" i="22" l="1"/>
  <c r="N26" i="22" l="1"/>
  <c r="N55" i="22" l="1"/>
  <c r="N54" i="22"/>
  <c r="N62" i="22" l="1"/>
  <c r="N61" i="22"/>
  <c r="N63" i="22"/>
  <c r="N64" i="22"/>
  <c r="N66" i="22"/>
  <c r="N68" i="22"/>
  <c r="N69" i="22"/>
  <c r="N70" i="22"/>
  <c r="N71" i="22"/>
  <c r="N72" i="22"/>
  <c r="N51" i="22" l="1"/>
  <c r="N42" i="22"/>
  <c r="N58" i="22" l="1"/>
  <c r="N60" i="22"/>
  <c r="N53" i="22"/>
  <c r="N47" i="22"/>
  <c r="N22" i="22" l="1"/>
  <c r="N57" i="22" l="1"/>
  <c r="N34" i="22" l="1"/>
  <c r="N45" i="22" l="1"/>
  <c r="N35" i="22"/>
  <c r="N24" i="22"/>
  <c r="N23" i="22" l="1"/>
  <c r="N41" i="22" l="1"/>
  <c r="N28" i="22" l="1"/>
  <c r="O28" i="22" l="1"/>
  <c r="N44" i="22" l="1"/>
  <c r="N74" i="22" s="1"/>
  <c r="O44" i="22" l="1"/>
  <c r="O74" i="22" l="1"/>
</calcChain>
</file>

<file path=xl/sharedStrings.xml><?xml version="1.0" encoding="utf-8"?>
<sst xmlns="http://schemas.openxmlformats.org/spreadsheetml/2006/main" count="317" uniqueCount="265">
  <si>
    <t>PROVEEDOR</t>
  </si>
  <si>
    <t>FECHA DE FACTURA</t>
  </si>
  <si>
    <t>CONCEPTO</t>
  </si>
  <si>
    <t>NO. DE FACTURA</t>
  </si>
  <si>
    <t>PREPARADO POR:</t>
  </si>
  <si>
    <t xml:space="preserve">Lic. Yenny Acosta </t>
  </si>
  <si>
    <t>Enc. Division de Contabilidad</t>
  </si>
  <si>
    <t>REVISADO POR:</t>
  </si>
  <si>
    <t>Lic. Sarah de la Rosa</t>
  </si>
  <si>
    <t>Enc. Departamento Financiero</t>
  </si>
  <si>
    <t xml:space="preserve">FACTURA NCF </t>
  </si>
  <si>
    <t>NO. LIBRAMIENTO</t>
  </si>
  <si>
    <t>TOTAL</t>
  </si>
  <si>
    <t>CODIA</t>
  </si>
  <si>
    <t>RETENCION ISR</t>
  </si>
  <si>
    <t>RETENCION ISR-ITBIS</t>
  </si>
  <si>
    <t>TOTAL PAGADO  BRUTO RD$</t>
  </si>
  <si>
    <t xml:space="preserve"> TOTAL PAGADO NETO  RD$</t>
  </si>
  <si>
    <t>PAGOS A SUPLIDORES</t>
  </si>
  <si>
    <t>OFICINA NACIONAL DE LA PROPIEDAD INDUSTRIAL</t>
  </si>
  <si>
    <t>Ministerio de Industria, Comercio y Mipymes</t>
  </si>
  <si>
    <t>FECHA DE PAGO</t>
  </si>
  <si>
    <t>MARINO RAMIREZ GRULLON</t>
  </si>
  <si>
    <t>MIGUEL ANGEL MENDEZ MOQUETE</t>
  </si>
  <si>
    <t>SEGURO NACIONAL DE SALUD</t>
  </si>
  <si>
    <t>JESUS DEL CARMEN BATISTA CANELA</t>
  </si>
  <si>
    <t>PUBLICACIONES AHORA , C X A</t>
  </si>
  <si>
    <t>RAMIREZ &amp; MOJICA ENVOY PACK COURIER EXPRESS, S.R.L.</t>
  </si>
  <si>
    <t>CIANO GOURMET, S.R.L.</t>
  </si>
  <si>
    <t>CATORCE TV, S.R.L.</t>
  </si>
  <si>
    <t>DITA SERVICES, S.R.L.</t>
  </si>
  <si>
    <t>FLORISTERIA ZUNIFLOR, S.R.L.</t>
  </si>
  <si>
    <t>ALTICE DOMINICANA, S.A.</t>
  </si>
  <si>
    <t>EDESUR  DOMINICANA, S.A.</t>
  </si>
  <si>
    <t>CENTRO COMERCIAL CORAL MALL</t>
  </si>
  <si>
    <t>SUPLIDORA REYSA, E.I.R.L</t>
  </si>
  <si>
    <t>EDENORTE   DOMINICANA, S.A.</t>
  </si>
  <si>
    <t>RESTAURANT BOGA BOGA, S.R.L.</t>
  </si>
  <si>
    <t>773-1</t>
  </si>
  <si>
    <t>VIAMAR, S.A.</t>
  </si>
  <si>
    <t>SERVICIOS  E INSTALACIONES TECNICAS, S.A.</t>
  </si>
  <si>
    <t xml:space="preserve"> B1500003065</t>
  </si>
  <si>
    <t>B1500014779</t>
  </si>
  <si>
    <t>AL 30   DE  ABRIL  DEL 2024</t>
  </si>
  <si>
    <t>560-1</t>
  </si>
  <si>
    <t>633-1</t>
  </si>
  <si>
    <t>771-1</t>
  </si>
  <si>
    <t>B1500000375</t>
  </si>
  <si>
    <t>METALGLASS VENTANAS Y CRISTALES DEL ROSARIO, S.R.L.</t>
  </si>
  <si>
    <t>GRAMONI, S.R.L</t>
  </si>
  <si>
    <t xml:space="preserve">B1500000138 </t>
  </si>
  <si>
    <t>516-1</t>
  </si>
  <si>
    <t>798-1</t>
  </si>
  <si>
    <t>ALFA DIGITAL SINGS AND GRAPHICS, S.R.L.</t>
  </si>
  <si>
    <t>B1500000840</t>
  </si>
  <si>
    <t>B1500000013</t>
  </si>
  <si>
    <t>813-1</t>
  </si>
  <si>
    <t>758-1</t>
  </si>
  <si>
    <t>770-1</t>
  </si>
  <si>
    <t>815-1</t>
  </si>
  <si>
    <t>819-1</t>
  </si>
  <si>
    <t>833-1</t>
  </si>
  <si>
    <t>CODEVE, S.R.L.</t>
  </si>
  <si>
    <t>B1500000135</t>
  </si>
  <si>
    <t>SERVICIO DE DESINSTALACION E INSTALACION NUEVA DE MANTO ASFALTICO DE 4MM LISO REFORZADO CON POLIESTER EN TECHO DE LA ONAPI CENTRAL</t>
  </si>
  <si>
    <t>B1500000137</t>
  </si>
  <si>
    <t xml:space="preserve">B1500000052 </t>
  </si>
  <si>
    <t>B1500000154</t>
  </si>
  <si>
    <t>B1500011498</t>
  </si>
  <si>
    <t>HUASCAR ANTONIO TAVAREZ GUZMAN</t>
  </si>
  <si>
    <t>B1500000080</t>
  </si>
  <si>
    <t>B1500000081</t>
  </si>
  <si>
    <t>B1500000082</t>
  </si>
  <si>
    <t>870-1</t>
  </si>
  <si>
    <t>874-1</t>
  </si>
  <si>
    <t>875-1</t>
  </si>
  <si>
    <t>884-1</t>
  </si>
  <si>
    <t>886-1</t>
  </si>
  <si>
    <t>B1500003740</t>
  </si>
  <si>
    <t>B1500020404</t>
  </si>
  <si>
    <t>SERVICIO DE ESQUELA MORTUARIA POR EL FALLECIMIENTO DE LA SUEGRA DEL DIRECTOR GENERAL DE ESTA INSTITUCION.</t>
  </si>
  <si>
    <t>GRUPO HICIANO GRUHINC, S.R.L.</t>
  </si>
  <si>
    <t>SERVICIO DE AGUA Y ALCANTARILLADO VIA POZO CORRESPONDIENTE AL MES DE DICIEMBRE 2023.</t>
  </si>
  <si>
    <t>B1500000043</t>
  </si>
  <si>
    <t>JUAN BAUTISTA CUEVAS ALCANTARA</t>
  </si>
  <si>
    <t>B1500000104</t>
  </si>
  <si>
    <t>CORPORACION DE ACUEDUCTO Y ALCANTARILLADO DE SANTO DOMINGO</t>
  </si>
  <si>
    <t>SERVICIO DE AGUA Y ALCANTARILLADO VIA POZO CORRESPONDIENTE AL MES DE FEBRERO 2024</t>
  </si>
  <si>
    <t>SERVICIO DE AGUA Y ALCANTARILLADO VIA POZO CORRESPONDIENTE AL MES DE  ENERO 2024</t>
  </si>
  <si>
    <t>872-1</t>
  </si>
  <si>
    <t>B1500000305</t>
  </si>
  <si>
    <t>B1500002939</t>
  </si>
  <si>
    <t>TR-2024-056</t>
  </si>
  <si>
    <t>SERVICIO DE CENA, PARA 10 PERSONA QUE SE REALIZO CON ALTOS FUNCIONARIOS DE LA ONAPI. EL LUNES 11 DE MARZO DEL 2024.</t>
  </si>
  <si>
    <t>868-1</t>
  </si>
  <si>
    <t>890-1</t>
  </si>
  <si>
    <t>B1500002186</t>
  </si>
  <si>
    <t>PROVESOL PROVEEDORES DE SOLUCIONES, S.R.L.</t>
  </si>
  <si>
    <t>MDL ALTEKNATIVA TECH, S.R.L.</t>
  </si>
  <si>
    <t>B1500000209</t>
  </si>
  <si>
    <t>895-1</t>
  </si>
  <si>
    <t>899-1</t>
  </si>
  <si>
    <t>901-1</t>
  </si>
  <si>
    <t>908-1</t>
  </si>
  <si>
    <t>910-1</t>
  </si>
  <si>
    <t>E450000001472</t>
  </si>
  <si>
    <t>EDITORA LISTIN DIARIO, S.A.</t>
  </si>
  <si>
    <t>B1500009531</t>
  </si>
  <si>
    <t>DELTA COMERCIAL, S.A.</t>
  </si>
  <si>
    <t>B1500020323</t>
  </si>
  <si>
    <t>B1500020324</t>
  </si>
  <si>
    <t>B1500421285</t>
  </si>
  <si>
    <t>B1500423907</t>
  </si>
  <si>
    <t>888-1</t>
  </si>
  <si>
    <t>749-1</t>
  </si>
  <si>
    <t>897-1</t>
  </si>
  <si>
    <t>915-1</t>
  </si>
  <si>
    <t>917-1</t>
  </si>
  <si>
    <t>919-1</t>
  </si>
  <si>
    <t>921-1</t>
  </si>
  <si>
    <t>923-1</t>
  </si>
  <si>
    <t>B1500000217</t>
  </si>
  <si>
    <t xml:space="preserve"> B1500001423</t>
  </si>
  <si>
    <t>COMPRA DE ARTICULOS DE LIMPIEZA HIGIENE Y COCINA PARA USO DE LA INSTITUCION CORRESPONDIENTE AL CUARTO TRIMESTRE 2023</t>
  </si>
  <si>
    <t xml:space="preserve"> B1500000307</t>
  </si>
  <si>
    <t>B1500003097</t>
  </si>
  <si>
    <t>ARGICO, S.A.S.</t>
  </si>
  <si>
    <t>B1500001560</t>
  </si>
  <si>
    <t>B1500001564</t>
  </si>
  <si>
    <t xml:space="preserve"> B1500000273 </t>
  </si>
  <si>
    <t>B1500000402</t>
  </si>
  <si>
    <t>SERVICIO DE FUMIGACION DE LAS OFICINA PRINCIPAL REGIONAL ESTE, REGIONAL NORTE Y SAN FRANCISCO DE MACORIS  CORRESPONDIENTE AL MES DE MARZO 2024</t>
  </si>
  <si>
    <t>925-1</t>
  </si>
  <si>
    <t>927-1</t>
  </si>
  <si>
    <t>MAIRA OGANDO</t>
  </si>
  <si>
    <t>B1500000064</t>
  </si>
  <si>
    <t>B1500000271</t>
  </si>
  <si>
    <t>945-1</t>
  </si>
  <si>
    <t>947-1</t>
  </si>
  <si>
    <t>949-1</t>
  </si>
  <si>
    <t>B1500518221</t>
  </si>
  <si>
    <t>E450000003123</t>
  </si>
  <si>
    <t>SERVICIO DE ELECTRICIDAD OFICINA PRINCIPAL CORRESPONDIENTE AL MES DE MARZO 2024</t>
  </si>
  <si>
    <t>E450000003238</t>
  </si>
  <si>
    <t>E450000003312</t>
  </si>
  <si>
    <t>952-1</t>
  </si>
  <si>
    <t>960-1</t>
  </si>
  <si>
    <t>962-1</t>
  </si>
  <si>
    <t>964-1</t>
  </si>
  <si>
    <t>966-1</t>
  </si>
  <si>
    <t>B1500003156,</t>
  </si>
  <si>
    <t>B1500003317</t>
  </si>
  <si>
    <t>INTERDECO, S.R.L.</t>
  </si>
  <si>
    <t xml:space="preserve">B1500000424 </t>
  </si>
  <si>
    <t>SERVICIO DE COMPRA E INSTALACION A TODO COSTO DE DOS PERSIANAS AUTOMATICAS PARA SALON DE CONFERENCIAS DE ONAPI CENTRAL.</t>
  </si>
  <si>
    <t>B1500000696</t>
  </si>
  <si>
    <t>COMPRA DE SUMINISTRO DE OFICINA PARA USO DE LA ORGANIZACION CORRESPONDIENTE AL PRIMER TRIMESTRE 2024</t>
  </si>
  <si>
    <t>NUBEDO, S.R.L.</t>
  </si>
  <si>
    <t xml:space="preserve"> B1500000021</t>
  </si>
  <si>
    <t>TR-2024-073</t>
  </si>
  <si>
    <t>B1500002892</t>
  </si>
  <si>
    <t>B1500002914</t>
  </si>
  <si>
    <t>B1500002917</t>
  </si>
  <si>
    <t>CENA DE TRABAJO PARA PREPARACION ENTREGA DE CERTIFICADO SOBRE EVALUACION DE CALIDAD EN FECHA 01/03/2024</t>
  </si>
  <si>
    <t>N/A</t>
  </si>
  <si>
    <t>FG-2024-0001</t>
  </si>
  <si>
    <t>1137</t>
  </si>
  <si>
    <t>B-72</t>
  </si>
  <si>
    <t>B-74</t>
  </si>
  <si>
    <t>NO.-2024-0326</t>
  </si>
  <si>
    <t>569</t>
  </si>
  <si>
    <t>CC202404055201688509</t>
  </si>
  <si>
    <t>CC202404055201692745</t>
  </si>
  <si>
    <t>CC202404055201696447</t>
  </si>
  <si>
    <t>828-1</t>
  </si>
  <si>
    <t>EROLAS, S.R.L.</t>
  </si>
  <si>
    <t>B1500000041</t>
  </si>
  <si>
    <t>903-1</t>
  </si>
  <si>
    <t>B1500004400</t>
  </si>
  <si>
    <t>29</t>
  </si>
  <si>
    <t>00009847</t>
  </si>
  <si>
    <t>0005025</t>
  </si>
  <si>
    <t>B1500000175</t>
  </si>
  <si>
    <t>SERVICIO DE REPARACION A TODO COSTO DE 4 PUERTAS DE CRISTAL FLOTANTE CON TODOS SUS ACCESORIOS EN OFICINA PRINCIPAL Y OFICINA REGIONAL ESTE</t>
  </si>
  <si>
    <t>200113627</t>
  </si>
  <si>
    <t>SERVICIO DE CATERING  PARA 20 PERSONAS  OFRECIDOS A LOS MIEMBROS DE DIRECTORIO DE ESTA ORGANIZACION EL 04/12/2023</t>
  </si>
  <si>
    <t>767-1</t>
  </si>
  <si>
    <t>MG-FT-CJ-46122</t>
  </si>
  <si>
    <t>FRANKLYN EZEQUIEL TAVERAS GARCIA</t>
  </si>
  <si>
    <t>CENA REUNION DE PREPARACION ENCUENTRO ACTIVIDAD DE GENERO EN FECHA 14 DE FEBRERO DEL 2024</t>
  </si>
  <si>
    <t>CENA REUNION DE TRABAJO Y EVALUACION DE RESULTADOS DE LA ENCUESTA EXTERNA DE SATISFACCION AL CLIENTE EN FECHA 04/03/2024</t>
  </si>
  <si>
    <t>SERVICIO DE IMPRESION  E INSTALACION DE BANNER FULL COLOR  8X12 TENSADO EN MARCO DE HIERRO, PARA LA INSTITUCION</t>
  </si>
  <si>
    <t xml:space="preserve"> PLAN COMPLEMENTARIO DEL SEGURO DE SALUD   CORRESPONDIENTE AL PERIODO DEL 01 AL 30 DE ABRIL DEL  2024</t>
  </si>
  <si>
    <t>SERVICIO DE ASESORIA JURIDICA, CORRESPONDIENTE AL MES DE MARZO 2024</t>
  </si>
  <si>
    <t>00167674</t>
  </si>
  <si>
    <t xml:space="preserve">SERVICIO DE CONSULTORIA TECNICA PARA LA COORDINACION DEL PROCESO  DE EXAMEN DE FONDO DE PATENTES  CORRESPONDIENTE  AL MES DE  MARZO 2024 </t>
  </si>
  <si>
    <t>SERVICIO DE PUBLICIDAD, EN EL PROGRAMA  "MOMENTUM", CORRERSPONDIENTE AL MES DE FEBRERO 2024</t>
  </si>
  <si>
    <t>SERVICIO DE PUBLICIDAD, EN EL  PROGRAMA "MOMENTUM", CORRESPONDIENTE AL MES DE ENERO 2024</t>
  </si>
  <si>
    <t>SERVICIO DE PUBLICIDAD ,EN EL  PROGRAMA "PERFILES" CORRESPONDIENTE AL MES DE FEBRERO 2024</t>
  </si>
  <si>
    <t>SERVICIO DE MANTENIMIENTO  A LA OFICINA REGIONAL ESTE, CORRESPONDIENTE AL MES DE FEBRERO  2024</t>
  </si>
  <si>
    <t xml:space="preserve">MANTENIMIENTO DEL   VEHICULO KIA SOLUTO LX CHASIS LJDOAA29BMO144151 </t>
  </si>
  <si>
    <t>B-73</t>
  </si>
  <si>
    <t>SERVICIO DE  ALQUILER  Y MANTENIMIENTO DE LOCAL PLAZA COLONIAL EN ONAPI SAN FRANCISCO DE MACORIS CORRESPONDIENTE AL MES DE MARZO 2024.</t>
  </si>
  <si>
    <t>SERVICIO DE ALQUILER  Y MANTENIMIENTO DE LOCAL  PLAZA COLONIAL EN ONAPI  SAN FRANCISCO DE MACORIS CORRESPONDIENTE AL MES DE ENERO 2024.</t>
  </si>
  <si>
    <t>SERVICIO DE  ALQUILER  Y MANTENIMIENTO DE LOCAL  PLAZA COLONIAL EN ONAPI SAN FRANCISCO DE MACORIS CORRESPONDIENTE AL MES DE FEBRERO  2024.</t>
  </si>
  <si>
    <t>COMPRA DE EQUIPOS DE AUDIO Y COMPONENTES PARA LOS SALONES DE PASADO DIRECTORES.ONAPI CENTRAL</t>
  </si>
  <si>
    <t>V19691</t>
  </si>
  <si>
    <t>DELTA COMERCIAL, S. A.</t>
  </si>
  <si>
    <t xml:space="preserve">COMPRA DE VEHICULO  TIPO SUV ,MODELO NGC200L-DHXLKJ2NR COMPACTO DE 5 PASAJEROS PARA USO DE LA INSTITUCION </t>
  </si>
  <si>
    <t>SERVICIO DE PUBLICIDAD EN EL PROGRAMA "SOBRE LOS HECHOS"  CORRESPONDIENTE AL PERIODO 21 DE FEBRERO AL 21 DE MARZO 2024</t>
  </si>
  <si>
    <t>SERVICIO DE PUBLICIDAD ,EN EL PROGRAMA TELEVISIVO  "SENTIDO COMUN"CORRESPONDIENTE AL PERIODO DEL  15 DE FEBRERO AL 15 DE MARZO 2024</t>
  </si>
  <si>
    <t>0181249</t>
  </si>
  <si>
    <t>FS-7584014</t>
  </si>
  <si>
    <t>B1500131378</t>
  </si>
  <si>
    <t>B1500001405</t>
  </si>
  <si>
    <t>FS-7584226</t>
  </si>
  <si>
    <t>B1500131382</t>
  </si>
  <si>
    <t>B1500133275</t>
  </si>
  <si>
    <t>FS-7816817</t>
  </si>
  <si>
    <t>FS-7816605</t>
  </si>
  <si>
    <t>B1500133279</t>
  </si>
  <si>
    <t>FS-8054264</t>
  </si>
  <si>
    <t>B1500135169</t>
  </si>
  <si>
    <t>FS-8054052</t>
  </si>
  <si>
    <t>B1500135165</t>
  </si>
  <si>
    <t>SERVICIO DE AGUA Y ALCANTARILLADO VIA RED CORRESPONDIENTE AL MES DE DICIEMBRE 2023.</t>
  </si>
  <si>
    <t>SERVICIO DE AGUA Y ALCANTARILLADO  VIA RED CORRESPONDIENTE AL MES DE  ENERO 2024</t>
  </si>
  <si>
    <t>SERVICIO DE AGUA Y ALCANTARILLADO VIA RED  CORRESPONDIENTE AL MES DE FEBRERO 2024</t>
  </si>
  <si>
    <t xml:space="preserve">SERVICIO DE ALMUERZO A COLABORADORES DE ESTA INSTITUCION , A PARTIR  DEL 06 DE MARZO 2024 </t>
  </si>
  <si>
    <t>SERVICIO DE NOTARIZACION DE CONTRATOS Y LEGALIZACION DE ACUERDO TRANSACCIONAL ENTRE ONAPI Y TERCEROS.</t>
  </si>
  <si>
    <t>COMPRA DE UN ESCANER PARA LA OFICINA REGIONAL NORTE , (PUNTO GOB) CORRESPONDIENTE AL PRIMER TRIMESTRE 2024</t>
  </si>
  <si>
    <t>COMPRA DE  TONERES   Y CARTUCHOS PARA IMPRESORAS  , CORRESPONDIENTE AL CUARTO TRIMESTRE  2023</t>
  </si>
  <si>
    <t>CECOMSA, S.R.L.</t>
  </si>
  <si>
    <t>COMPRA DE EQUIPOS INFORMATICOS , SERVIDOR  PARA LA ONAPI ,CORRESPONDIENTE AL PRIMER TRIMESTRE 2024</t>
  </si>
  <si>
    <t>S132018</t>
  </si>
  <si>
    <t>NO. 4472</t>
  </si>
  <si>
    <t>NO. 4451</t>
  </si>
  <si>
    <t xml:space="preserve">  MANTENIMIENTOS PREVENTIVOS Y CORRECTIVOS  DE DOS ( 2)  VEHICULOS  TOYOTA PRADO Y TOYOTA COASTER DE LA INSTITUCION</t>
  </si>
  <si>
    <t>T-108582</t>
  </si>
  <si>
    <t>T-114559</t>
  </si>
  <si>
    <t xml:space="preserve"> MANTENIMIENTOS PREVENTIVOS Y CORRECTIVOS DE DOS (2) VEHICULOS  TOYOTA PRADO Y TOYOTA COASTER DE LA INSTITUCION</t>
  </si>
  <si>
    <t>0181358</t>
  </si>
  <si>
    <t>SERVICIO DE PUBLICACION DE  BOLETIN INFORMATIVO CORRESPONDIENTE AL 29 DE FEBRERO DEL  2024</t>
  </si>
  <si>
    <t>SERVICIO DE ELECTRICIDAD OFICINA REGIONAL  NORTE CORRESPONDIENTE AL MES DE MARZO 2024</t>
  </si>
  <si>
    <t>SERVICIO DE ELECTRICIDAD  OFICINA SAN FCO DE MACORIS , CORRESPONDIENTE AL MES DE MARZO 2024</t>
  </si>
  <si>
    <t>SERVICIO DE PUBLICIDAD EN EL PROGRAMA TELEVISIVO ''EL PUNTO'' CORRESPONDIENTE AL PERIODO DEL 01 AL 31 MARZO   2024</t>
  </si>
  <si>
    <t>SERVICIO DE MANTENIMIENTO DEL ELEVADOR  , CORRESPONDIENTE AL MES DE MARZO 2024</t>
  </si>
  <si>
    <t>SERVICIO DE MANTENIMIENTO DEL  ELEVADOR CORRESPONDIENTE AL MES DE FEBRERO DEL  2024</t>
  </si>
  <si>
    <t>SERVICIO DE MANTENIMIENTO DE DOS  PLANTAS  ELECTRICAS DE ONAPI , CORRESPONDIENTE AL MES DE  MARZO  2024</t>
  </si>
  <si>
    <t>SERVICIO DE MANTENIMIENTO DE DOS  PLANTAS  ELECTRICAS DE ONAPI , CORRESPONDIENTE AL MES DE FEBRERO  2024</t>
  </si>
  <si>
    <t>SERVICIO DE PUBLICIDAD  EN ESPACIO TELEVISIVO, "CATORCE TV",  CORRESPONDIENTE AL PERIODO DEL 15 DE FEBRERO AL 15 DE MARZO DEL 2024</t>
  </si>
  <si>
    <t>00001770</t>
  </si>
  <si>
    <t>ANDRES MATOS</t>
  </si>
  <si>
    <t>SERVICIO DE PUBLICIDAD EN EL PROGRAMA ''ENTERATE CON MAYRA'' . CORRESPONDIENTE AL PERIODO DEL  15 FEBRERO AL 15 DE MARZO 2024</t>
  </si>
  <si>
    <t>SERVICIO  DE PUBLICIDAD EN EL  PROGRAMA  "PERIODISMO &amp; SOCIEDAD TV"  CORRESPONDIENTE AL PERIODO DEL 15 DE FEBRERO AL 15 DE MARZO DEL 2024</t>
  </si>
  <si>
    <t>SERVICIO DE TELECOMUNICACIONES OFICINA PRINCIPAL CORRESPONDIENTE AL MES DE MARZO DEL 2024</t>
  </si>
  <si>
    <t>SERVICIO DE (FLYBOX) INTERNET OFICINA PRINCIPAL  CORRESPONDIENTE AL MES DE MARZO DEL 2024</t>
  </si>
  <si>
    <t>SERVICIO DE INTERNET INALAMBRICO, OFICINA PRINCIPAL  CORRESPONDIENTE AL MES DE MARZO DEL 2024</t>
  </si>
  <si>
    <t>AUTO MECANICA GOMEZ &amp; ASOCIADOS ,S.R.L.</t>
  </si>
  <si>
    <t>MANTENIMIENTO PREVENTIVO Y CORRECTIVOS  DE CINCO  (5) VEHICULOS DE ESTA INSTITUCION</t>
  </si>
  <si>
    <t>012559</t>
  </si>
  <si>
    <t>SERVICIO DE CONFECCION DE CORONA DE FLORES COMO FRENDA  POR LA INSTITUCION EN CONMEMORACION DEL MES PATRIO ACTO LLEVADO A CABO EN EL ALTAR DE LA PATRIA DIA 26/02/2024</t>
  </si>
  <si>
    <t>1646</t>
  </si>
  <si>
    <t>NBDO-000023</t>
  </si>
  <si>
    <t>SERVICIO DE RENOVACION DE TRES (3)  LICENCIAS ADOBE ACROBAT XI STANDAR Y UN (1)  PROGRAMA DE ADOBE CREATIVE CLOUD CC.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</si>
</sst>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#,##0.00"/>
    <numFmt numFmtId="165" formatCode="dd/mm/yyyy;@"/>
    <numFmt numFmtId="166" formatCode="0;[Red]0"/>
    <numFmt numFmtId="167" formatCode="0.00_);\(0.00\)"/>
    <numFmt numFmtId="168" formatCode="#\ ?/2"/>
  </numFmts>
  <fonts count="2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0000"/>
      <name val="Segoe U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3"/>
      <color theme="1"/>
      <name val="Times New Roman"/>
      <family val="1"/>
    </font>
    <font>
      <b/>
      <sz val="13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"/>
      <family val="2"/>
    </font>
    <font>
      <b/>
      <sz val="14"/>
      <color theme="1"/>
      <name val="Times New Roman"/>
      <family val="1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sz val="10"/>
      <name val="Times New Roman"/>
      <family val="1"/>
      <charset val="204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Segoe UI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Protection="0">
      <alignment vertical="top" wrapText="1"/>
    </xf>
  </cellStyleXfs>
  <cellXfs count="9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39" fontId="2" fillId="0" borderId="0" xfId="0" applyNumberFormat="1" applyFont="1"/>
    <xf numFmtId="39" fontId="7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 vertical="top" wrapText="1"/>
    </xf>
    <xf numFmtId="0" fontId="0" fillId="0" borderId="0" xfId="0" applyAlignment="1">
      <alignment horizontal="left" vertical="top"/>
    </xf>
    <xf numFmtId="0" fontId="18" fillId="0" borderId="0" xfId="1" applyFont="1" applyFill="1" applyBorder="1" applyAlignment="1"/>
    <xf numFmtId="0" fontId="19" fillId="0" borderId="0" xfId="0" applyFont="1"/>
    <xf numFmtId="164" fontId="11" fillId="0" borderId="0" xfId="0" applyNumberFormat="1" applyFont="1"/>
    <xf numFmtId="39" fontId="9" fillId="0" borderId="0" xfId="0" applyNumberFormat="1" applyFont="1"/>
    <xf numFmtId="0" fontId="9" fillId="0" borderId="0" xfId="0" applyFont="1"/>
    <xf numFmtId="0" fontId="5" fillId="0" borderId="0" xfId="0" applyFont="1"/>
    <xf numFmtId="0" fontId="13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6" fillId="0" borderId="0" xfId="0" applyFont="1"/>
    <xf numFmtId="0" fontId="12" fillId="0" borderId="0" xfId="0" applyFont="1"/>
    <xf numFmtId="0" fontId="1" fillId="0" borderId="0" xfId="0" applyFont="1"/>
    <xf numFmtId="39" fontId="1" fillId="0" borderId="0" xfId="0" applyNumberFormat="1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67" fontId="4" fillId="0" borderId="0" xfId="0" applyNumberFormat="1" applyFont="1"/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top" wrapText="1"/>
    </xf>
    <xf numFmtId="9" fontId="8" fillId="3" borderId="1" xfId="0" applyNumberFormat="1" applyFont="1" applyFill="1" applyBorder="1" applyAlignment="1">
      <alignment horizontal="center" vertical="top"/>
    </xf>
    <xf numFmtId="165" fontId="9" fillId="3" borderId="6" xfId="0" applyNumberFormat="1" applyFont="1" applyFill="1" applyBorder="1" applyAlignment="1">
      <alignment horizontal="left"/>
    </xf>
    <xf numFmtId="14" fontId="9" fillId="3" borderId="5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164" fontId="11" fillId="3" borderId="8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4" fillId="0" borderId="0" xfId="0" applyFont="1" applyFill="1"/>
    <xf numFmtId="0" fontId="2" fillId="0" borderId="0" xfId="0" applyFont="1" applyFill="1"/>
    <xf numFmtId="0" fontId="1" fillId="0" borderId="0" xfId="0" applyFont="1" applyFill="1"/>
    <xf numFmtId="0" fontId="10" fillId="0" borderId="0" xfId="0" applyFont="1" applyFill="1" applyBorder="1" applyAlignment="1">
      <alignment horizontal="left" wrapText="1"/>
    </xf>
    <xf numFmtId="0" fontId="9" fillId="3" borderId="6" xfId="0" applyFont="1" applyFill="1" applyBorder="1" applyAlignment="1">
      <alignment horizontal="left"/>
    </xf>
    <xf numFmtId="14" fontId="11" fillId="3" borderId="10" xfId="0" applyNumberFormat="1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/>
    </xf>
    <xf numFmtId="16" fontId="1" fillId="0" borderId="0" xfId="0" applyNumberFormat="1" applyFont="1"/>
    <xf numFmtId="14" fontId="0" fillId="0" borderId="0" xfId="0" applyNumberFormat="1" applyFill="1" applyAlignment="1">
      <alignment wrapText="1"/>
    </xf>
    <xf numFmtId="164" fontId="10" fillId="0" borderId="0" xfId="0" applyNumberFormat="1" applyFont="1" applyFill="1" applyAlignment="1">
      <alignment wrapText="1"/>
    </xf>
    <xf numFmtId="39" fontId="14" fillId="0" borderId="0" xfId="0" applyNumberFormat="1" applyFont="1" applyFill="1" applyAlignment="1">
      <alignment horizontal="center"/>
    </xf>
    <xf numFmtId="0" fontId="0" fillId="0" borderId="0" xfId="0" applyFill="1" applyAlignment="1">
      <alignment wrapText="1"/>
    </xf>
    <xf numFmtId="0" fontId="9" fillId="0" borderId="0" xfId="0" applyFont="1" applyFill="1"/>
    <xf numFmtId="165" fontId="9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4" fontId="11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/>
    <xf numFmtId="39" fontId="9" fillId="0" borderId="0" xfId="0" applyNumberFormat="1" applyFont="1" applyFill="1"/>
    <xf numFmtId="0" fontId="14" fillId="0" borderId="0" xfId="0" applyFont="1" applyFill="1"/>
    <xf numFmtId="0" fontId="20" fillId="0" borderId="0" xfId="0" applyFont="1" applyAlignment="1">
      <alignment wrapText="1"/>
    </xf>
    <xf numFmtId="0" fontId="20" fillId="0" borderId="0" xfId="0" applyFont="1"/>
    <xf numFmtId="0" fontId="8" fillId="0" borderId="0" xfId="0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 wrapText="1"/>
    </xf>
    <xf numFmtId="0" fontId="10" fillId="0" borderId="3" xfId="0" applyFont="1" applyFill="1" applyBorder="1"/>
    <xf numFmtId="164" fontId="10" fillId="0" borderId="2" xfId="0" applyNumberFormat="1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 wrapText="1"/>
    </xf>
    <xf numFmtId="0" fontId="8" fillId="0" borderId="0" xfId="0" applyFont="1" applyFill="1" applyAlignment="1">
      <alignment horizontal="center" vertical="top" wrapText="1"/>
    </xf>
    <xf numFmtId="39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49" fontId="10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wrapText="1"/>
    </xf>
    <xf numFmtId="12" fontId="10" fillId="0" borderId="1" xfId="0" applyNumberFormat="1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wrapText="1"/>
    </xf>
    <xf numFmtId="0" fontId="10" fillId="0" borderId="1" xfId="0" applyFont="1" applyFill="1" applyBorder="1" applyAlignment="1">
      <alignment horizontal="center" wrapText="1"/>
    </xf>
    <xf numFmtId="164" fontId="10" fillId="0" borderId="2" xfId="0" applyNumberFormat="1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left" wrapText="1"/>
    </xf>
    <xf numFmtId="14" fontId="10" fillId="0" borderId="1" xfId="0" applyNumberFormat="1" applyFont="1" applyFill="1" applyBorder="1" applyAlignment="1">
      <alignment horizontal="left" wrapText="1"/>
    </xf>
    <xf numFmtId="168" fontId="10" fillId="0" borderId="1" xfId="0" applyNumberFormat="1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left"/>
    </xf>
    <xf numFmtId="0" fontId="0" fillId="0" borderId="0" xfId="0" applyFont="1" applyAlignment="1">
      <alignment horizontal="left" vertical="top"/>
    </xf>
    <xf numFmtId="166" fontId="10" fillId="0" borderId="4" xfId="0" applyNumberFormat="1" applyFont="1" applyFill="1" applyBorder="1" applyAlignment="1">
      <alignment horizontal="center"/>
    </xf>
    <xf numFmtId="49" fontId="10" fillId="0" borderId="4" xfId="0" applyNumberFormat="1" applyFont="1" applyFill="1" applyBorder="1" applyAlignment="1">
      <alignment horizontal="center"/>
    </xf>
    <xf numFmtId="14" fontId="14" fillId="3" borderId="7" xfId="0" applyNumberFormat="1" applyFont="1" applyFill="1" applyBorder="1" applyAlignment="1">
      <alignment horizontal="center" vertical="center"/>
    </xf>
    <xf numFmtId="14" fontId="14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1" xfId="0" applyFont="1" applyFill="1" applyBorder="1" applyAlignment="1">
      <alignment horizontal="center" vertical="top" wrapText="1"/>
    </xf>
    <xf numFmtId="9" fontId="22" fillId="0" borderId="1" xfId="0" applyNumberFormat="1" applyFont="1" applyFill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54503</xdr:colOff>
      <xdr:row>1</xdr:row>
      <xdr:rowOff>47227</xdr:rowOff>
    </xdr:from>
    <xdr:ext cx="4158910" cy="1622450"/>
    <xdr:pic>
      <xdr:nvPicPr>
        <xdr:cNvPr id="5" name="4 Imagen" descr="C:\Users\a.pepin\Desktop\Documentos antiguos\Documentos recientes\LOGO ONAPI 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7621" y="338580"/>
          <a:ext cx="4158910" cy="1622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256134</xdr:colOff>
      <xdr:row>1</xdr:row>
      <xdr:rowOff>14407</xdr:rowOff>
    </xdr:from>
    <xdr:ext cx="4293455" cy="1733711"/>
    <xdr:pic>
      <xdr:nvPicPr>
        <xdr:cNvPr id="6" name="5 Imagen" descr="https://gabinetesocial.gob.do/wp-content/uploads/2020/08/Logo-presidencia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4869" y="305760"/>
          <a:ext cx="4293455" cy="173371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L210"/>
  <sheetViews>
    <sheetView tabSelected="1" view="pageBreakPreview" topLeftCell="B1" zoomScale="70" zoomScaleNormal="90" zoomScaleSheetLayoutView="70" workbookViewId="0">
      <pane xSplit="12" ySplit="2" topLeftCell="N3" activePane="bottomRight" state="frozen"/>
      <selection activeCell="B1" sqref="B1"/>
      <selection pane="topRight" activeCell="N1" sqref="N1"/>
      <selection pane="bottomLeft" activeCell="B3" sqref="B3"/>
      <selection pane="bottomRight" activeCell="G4" sqref="G4"/>
    </sheetView>
  </sheetViews>
  <sheetFormatPr baseColWidth="10" defaultColWidth="11.42578125" defaultRowHeight="23.25" x14ac:dyDescent="0.35"/>
  <cols>
    <col min="1" max="1" width="12.42578125" style="1" hidden="1" customWidth="1"/>
    <col min="2" max="2" width="17.140625" style="1" customWidth="1"/>
    <col min="3" max="3" width="26.7109375" style="36" customWidth="1"/>
    <col min="4" max="4" width="18.85546875" style="1" customWidth="1"/>
    <col min="5" max="5" width="62.5703125" style="1" customWidth="1"/>
    <col min="6" max="6" width="56.140625" style="1" customWidth="1"/>
    <col min="7" max="7" width="21.42578125" style="84" customWidth="1"/>
    <col min="8" max="8" width="18.7109375" style="1" hidden="1" customWidth="1"/>
    <col min="9" max="9" width="17.5703125" style="1" hidden="1" customWidth="1"/>
    <col min="10" max="10" width="16.42578125" style="1" hidden="1" customWidth="1"/>
    <col min="11" max="11" width="17.85546875" style="1" hidden="1" customWidth="1"/>
    <col min="12" max="12" width="36.7109375" style="1" bestFit="1" customWidth="1"/>
    <col min="13" max="13" width="17.140625" style="1" customWidth="1"/>
    <col min="14" max="14" width="19.28515625" style="1" customWidth="1"/>
    <col min="15" max="15" width="22.140625" style="1" hidden="1" customWidth="1"/>
    <col min="16" max="16" width="18.42578125" style="6" customWidth="1"/>
    <col min="17" max="17" width="21.140625" style="1" customWidth="1"/>
    <col min="18" max="16384" width="11.42578125" style="1"/>
  </cols>
  <sheetData>
    <row r="1" spans="1:17" s="9" customFormat="1" x14ac:dyDescent="0.35">
      <c r="C1" s="34"/>
      <c r="D1" s="1"/>
      <c r="E1" s="1"/>
      <c r="F1" s="1"/>
      <c r="G1" s="78"/>
    </row>
    <row r="2" spans="1:17" s="9" customFormat="1" x14ac:dyDescent="0.35">
      <c r="C2" s="34"/>
      <c r="D2" s="1"/>
      <c r="E2" s="1"/>
      <c r="F2" s="1"/>
      <c r="G2" s="78"/>
    </row>
    <row r="3" spans="1:17" s="9" customFormat="1" x14ac:dyDescent="0.35">
      <c r="C3" s="34"/>
      <c r="D3" s="1"/>
      <c r="E3" s="1"/>
      <c r="F3" s="11"/>
      <c r="G3" s="78"/>
    </row>
    <row r="4" spans="1:17" s="9" customFormat="1" x14ac:dyDescent="0.35">
      <c r="C4" s="34"/>
      <c r="D4" s="1"/>
      <c r="E4" s="1"/>
      <c r="F4" s="1"/>
      <c r="G4" s="78"/>
    </row>
    <row r="5" spans="1:17" s="9" customFormat="1" x14ac:dyDescent="0.35">
      <c r="C5" s="34"/>
      <c r="D5" s="1"/>
      <c r="E5" s="1"/>
      <c r="F5" s="1"/>
      <c r="G5" s="78"/>
    </row>
    <row r="6" spans="1:17" s="9" customFormat="1" x14ac:dyDescent="0.35">
      <c r="C6" s="34"/>
      <c r="D6" s="1"/>
      <c r="E6" s="1"/>
      <c r="F6" s="1"/>
      <c r="G6" s="78"/>
    </row>
    <row r="7" spans="1:17" s="9" customFormat="1" x14ac:dyDescent="0.35">
      <c r="C7" s="34"/>
      <c r="D7" s="1"/>
      <c r="E7" s="1"/>
      <c r="F7" s="1"/>
      <c r="G7" s="78"/>
    </row>
    <row r="8" spans="1:17" s="9" customFormat="1" ht="25.5" customHeight="1" x14ac:dyDescent="0.25">
      <c r="C8" s="34"/>
      <c r="D8" s="10"/>
      <c r="E8" s="10"/>
      <c r="G8" s="78"/>
    </row>
    <row r="9" spans="1:17" s="9" customFormat="1" ht="33" customHeight="1" x14ac:dyDescent="0.45">
      <c r="B9" s="91" t="s">
        <v>20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</row>
    <row r="10" spans="1:17" s="9" customFormat="1" ht="24" customHeight="1" x14ac:dyDescent="0.3">
      <c r="B10" s="90" t="s">
        <v>19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7" ht="21.75" customHeight="1" x14ac:dyDescent="0.35">
      <c r="B11" s="89" t="s">
        <v>18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</row>
    <row r="12" spans="1:17" ht="24.75" customHeight="1" x14ac:dyDescent="0.35">
      <c r="B12" s="89" t="s">
        <v>43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</row>
    <row r="13" spans="1:17" s="4" customFormat="1" ht="54" customHeight="1" x14ac:dyDescent="0.25">
      <c r="A13" s="26" t="s">
        <v>21</v>
      </c>
      <c r="B13" s="26" t="s">
        <v>1</v>
      </c>
      <c r="C13" s="26" t="s">
        <v>3</v>
      </c>
      <c r="D13" s="26" t="s">
        <v>10</v>
      </c>
      <c r="E13" s="26" t="s">
        <v>0</v>
      </c>
      <c r="F13" s="27" t="s">
        <v>2</v>
      </c>
      <c r="G13" s="27" t="s">
        <v>11</v>
      </c>
      <c r="H13" s="28">
        <v>0.05</v>
      </c>
      <c r="I13" s="29">
        <v>0.18</v>
      </c>
      <c r="J13" s="29">
        <v>0.27</v>
      </c>
      <c r="K13" s="29" t="s">
        <v>13</v>
      </c>
      <c r="L13" s="26" t="s">
        <v>16</v>
      </c>
      <c r="M13" s="26" t="s">
        <v>15</v>
      </c>
      <c r="N13" s="26" t="s">
        <v>17</v>
      </c>
      <c r="O13" s="8" t="s">
        <v>14</v>
      </c>
      <c r="P13" s="7"/>
      <c r="Q13" s="5"/>
    </row>
    <row r="14" spans="1:17" s="67" customFormat="1" ht="54" customHeight="1" x14ac:dyDescent="0.25">
      <c r="A14" s="58"/>
      <c r="B14" s="59">
        <v>45267</v>
      </c>
      <c r="C14" s="68" t="s">
        <v>180</v>
      </c>
      <c r="D14" s="60" t="s">
        <v>54</v>
      </c>
      <c r="E14" s="61" t="s">
        <v>53</v>
      </c>
      <c r="F14" s="60" t="s">
        <v>191</v>
      </c>
      <c r="G14" s="79" t="s">
        <v>51</v>
      </c>
      <c r="H14" s="87"/>
      <c r="I14" s="88"/>
      <c r="J14" s="88"/>
      <c r="K14" s="88"/>
      <c r="L14" s="62">
        <v>13481.5</v>
      </c>
      <c r="M14" s="62">
        <v>1188.2</v>
      </c>
      <c r="N14" s="63">
        <f>L14-M14</f>
        <v>12293.3</v>
      </c>
      <c r="O14" s="64"/>
      <c r="P14" s="65"/>
      <c r="Q14" s="66"/>
    </row>
    <row r="15" spans="1:17" s="46" customFormat="1" ht="51.75" customHeight="1" x14ac:dyDescent="0.25">
      <c r="A15" s="43"/>
      <c r="B15" s="59">
        <v>45265</v>
      </c>
      <c r="C15" s="68" t="s">
        <v>181</v>
      </c>
      <c r="D15" s="60" t="s">
        <v>47</v>
      </c>
      <c r="E15" s="61" t="s">
        <v>28</v>
      </c>
      <c r="F15" s="60" t="s">
        <v>185</v>
      </c>
      <c r="G15" s="79" t="s">
        <v>44</v>
      </c>
      <c r="H15" s="69"/>
      <c r="I15" s="69"/>
      <c r="J15" s="69"/>
      <c r="K15" s="69"/>
      <c r="L15" s="62">
        <v>66369.100000000006</v>
      </c>
      <c r="M15" s="62">
        <v>2812.25</v>
      </c>
      <c r="N15" s="63">
        <f t="shared" ref="N15:N16" si="0">L15-M15</f>
        <v>63556.850000000006</v>
      </c>
      <c r="O15" s="44"/>
      <c r="P15" s="45"/>
    </row>
    <row r="16" spans="1:17" s="46" customFormat="1" ht="62.25" customHeight="1" x14ac:dyDescent="0.25">
      <c r="A16" s="43"/>
      <c r="B16" s="59">
        <v>45225</v>
      </c>
      <c r="C16" s="68" t="s">
        <v>164</v>
      </c>
      <c r="D16" s="60" t="s">
        <v>182</v>
      </c>
      <c r="E16" s="61" t="s">
        <v>48</v>
      </c>
      <c r="F16" s="60" t="s">
        <v>183</v>
      </c>
      <c r="G16" s="79" t="s">
        <v>45</v>
      </c>
      <c r="H16" s="69"/>
      <c r="I16" s="69"/>
      <c r="J16" s="69"/>
      <c r="K16" s="69"/>
      <c r="L16" s="62">
        <v>54044</v>
      </c>
      <c r="M16" s="62">
        <v>2290</v>
      </c>
      <c r="N16" s="63">
        <f t="shared" si="0"/>
        <v>51754</v>
      </c>
      <c r="O16" s="44"/>
      <c r="P16" s="45"/>
    </row>
    <row r="17" spans="1:17" s="67" customFormat="1" ht="54" customHeight="1" x14ac:dyDescent="0.25">
      <c r="A17" s="58"/>
      <c r="B17" s="59">
        <v>45352</v>
      </c>
      <c r="C17" s="68">
        <v>19696</v>
      </c>
      <c r="D17" s="60" t="s">
        <v>121</v>
      </c>
      <c r="E17" s="61" t="s">
        <v>34</v>
      </c>
      <c r="F17" s="60" t="s">
        <v>199</v>
      </c>
      <c r="G17" s="79" t="s">
        <v>114</v>
      </c>
      <c r="H17" s="87"/>
      <c r="I17" s="88"/>
      <c r="J17" s="88"/>
      <c r="K17" s="88"/>
      <c r="L17" s="62">
        <v>30090.2</v>
      </c>
      <c r="M17" s="62">
        <v>0</v>
      </c>
      <c r="N17" s="63">
        <f>L17-M17</f>
        <v>30090.2</v>
      </c>
      <c r="O17" s="64"/>
      <c r="P17" s="65"/>
      <c r="Q17" s="66"/>
    </row>
    <row r="18" spans="1:17" s="46" customFormat="1" ht="49.5" customHeight="1" x14ac:dyDescent="0.25">
      <c r="A18" s="43"/>
      <c r="B18" s="59">
        <v>45340</v>
      </c>
      <c r="C18" s="68" t="s">
        <v>165</v>
      </c>
      <c r="D18" s="60" t="s">
        <v>63</v>
      </c>
      <c r="E18" s="61" t="s">
        <v>62</v>
      </c>
      <c r="F18" s="60" t="s">
        <v>64</v>
      </c>
      <c r="G18" s="79" t="s">
        <v>57</v>
      </c>
      <c r="H18" s="69"/>
      <c r="I18" s="69"/>
      <c r="J18" s="69"/>
      <c r="K18" s="69"/>
      <c r="L18" s="62">
        <v>1221573.76</v>
      </c>
      <c r="M18" s="62">
        <v>51761.599999999999</v>
      </c>
      <c r="N18" s="63">
        <f t="shared" ref="N18" si="1">L18-M18</f>
        <v>1169812.1599999999</v>
      </c>
      <c r="O18" s="44"/>
      <c r="P18" s="45"/>
    </row>
    <row r="19" spans="1:17" s="67" customFormat="1" ht="54" customHeight="1" x14ac:dyDescent="0.25">
      <c r="A19" s="58"/>
      <c r="B19" s="59">
        <v>45327</v>
      </c>
      <c r="C19" s="68" t="s">
        <v>184</v>
      </c>
      <c r="D19" s="60" t="s">
        <v>41</v>
      </c>
      <c r="E19" s="61" t="s">
        <v>40</v>
      </c>
      <c r="F19" s="60" t="s">
        <v>247</v>
      </c>
      <c r="G19" s="79" t="s">
        <v>186</v>
      </c>
      <c r="H19" s="87"/>
      <c r="I19" s="88"/>
      <c r="J19" s="88"/>
      <c r="K19" s="88"/>
      <c r="L19" s="62">
        <v>6490</v>
      </c>
      <c r="M19" s="62">
        <v>275</v>
      </c>
      <c r="N19" s="63">
        <f>L19-M19</f>
        <v>6215</v>
      </c>
      <c r="O19" s="64"/>
      <c r="P19" s="65"/>
      <c r="Q19" s="66"/>
    </row>
    <row r="20" spans="1:17" s="46" customFormat="1" ht="49.5" customHeight="1" x14ac:dyDescent="0.25">
      <c r="A20" s="43"/>
      <c r="B20" s="59">
        <v>45351</v>
      </c>
      <c r="C20" s="68" t="s">
        <v>166</v>
      </c>
      <c r="D20" s="60" t="s">
        <v>65</v>
      </c>
      <c r="E20" s="61" t="s">
        <v>49</v>
      </c>
      <c r="F20" s="60" t="s">
        <v>197</v>
      </c>
      <c r="G20" s="79" t="s">
        <v>58</v>
      </c>
      <c r="H20" s="69"/>
      <c r="I20" s="69"/>
      <c r="J20" s="69"/>
      <c r="K20" s="69"/>
      <c r="L20" s="62">
        <v>59000</v>
      </c>
      <c r="M20" s="62">
        <v>2500</v>
      </c>
      <c r="N20" s="63">
        <f t="shared" ref="N20:N21" si="2">L20-M20</f>
        <v>56500</v>
      </c>
      <c r="O20" s="44"/>
      <c r="P20" s="45"/>
    </row>
    <row r="21" spans="1:17" s="46" customFormat="1" ht="48.75" customHeight="1" x14ac:dyDescent="0.25">
      <c r="A21" s="43">
        <v>45173</v>
      </c>
      <c r="B21" s="59">
        <v>45362</v>
      </c>
      <c r="C21" s="70">
        <v>1138</v>
      </c>
      <c r="D21" s="60" t="s">
        <v>50</v>
      </c>
      <c r="E21" s="61" t="s">
        <v>49</v>
      </c>
      <c r="F21" s="60" t="s">
        <v>196</v>
      </c>
      <c r="G21" s="79" t="s">
        <v>46</v>
      </c>
      <c r="H21" s="69"/>
      <c r="I21" s="69"/>
      <c r="J21" s="69"/>
      <c r="K21" s="69"/>
      <c r="L21" s="71">
        <v>59000</v>
      </c>
      <c r="M21" s="71">
        <v>2500</v>
      </c>
      <c r="N21" s="63">
        <f t="shared" si="2"/>
        <v>56500</v>
      </c>
      <c r="O21" s="44"/>
      <c r="P21" s="45"/>
    </row>
    <row r="22" spans="1:17" s="46" customFormat="1" ht="46.5" customHeight="1" x14ac:dyDescent="0.25">
      <c r="A22" s="43">
        <v>45173</v>
      </c>
      <c r="B22" s="59">
        <v>45350</v>
      </c>
      <c r="C22" s="68" t="s">
        <v>187</v>
      </c>
      <c r="D22" s="60" t="s">
        <v>42</v>
      </c>
      <c r="E22" s="61" t="s">
        <v>39</v>
      </c>
      <c r="F22" s="60" t="s">
        <v>200</v>
      </c>
      <c r="G22" s="79" t="s">
        <v>38</v>
      </c>
      <c r="H22" s="69"/>
      <c r="I22" s="69"/>
      <c r="J22" s="69"/>
      <c r="K22" s="69"/>
      <c r="L22" s="62">
        <v>7877.68</v>
      </c>
      <c r="M22" s="62">
        <v>333.8</v>
      </c>
      <c r="N22" s="63">
        <f t="shared" ref="N22:N27" si="3">L22-M22</f>
        <v>7543.88</v>
      </c>
      <c r="O22" s="44"/>
      <c r="P22" s="45"/>
    </row>
    <row r="23" spans="1:17" s="46" customFormat="1" ht="52.5" customHeight="1" x14ac:dyDescent="0.25">
      <c r="A23" s="43">
        <v>45173</v>
      </c>
      <c r="B23" s="59">
        <v>45366</v>
      </c>
      <c r="C23" s="68" t="s">
        <v>164</v>
      </c>
      <c r="D23" s="60" t="s">
        <v>55</v>
      </c>
      <c r="E23" s="61" t="s">
        <v>188</v>
      </c>
      <c r="F23" s="60" t="s">
        <v>198</v>
      </c>
      <c r="G23" s="79" t="s">
        <v>52</v>
      </c>
      <c r="H23" s="69"/>
      <c r="I23" s="69"/>
      <c r="J23" s="69"/>
      <c r="K23" s="69"/>
      <c r="L23" s="62">
        <v>59000</v>
      </c>
      <c r="M23" s="62">
        <v>11500</v>
      </c>
      <c r="N23" s="63">
        <f t="shared" si="3"/>
        <v>47500</v>
      </c>
      <c r="O23" s="44"/>
      <c r="P23" s="45"/>
    </row>
    <row r="24" spans="1:17" s="46" customFormat="1" ht="36" customHeight="1" x14ac:dyDescent="0.25">
      <c r="A24" s="43">
        <v>45173</v>
      </c>
      <c r="B24" s="59">
        <v>45369</v>
      </c>
      <c r="C24" s="68" t="s">
        <v>164</v>
      </c>
      <c r="D24" s="60" t="s">
        <v>66</v>
      </c>
      <c r="E24" s="61" t="s">
        <v>23</v>
      </c>
      <c r="F24" s="60" t="s">
        <v>193</v>
      </c>
      <c r="G24" s="79" t="s">
        <v>56</v>
      </c>
      <c r="H24" s="69"/>
      <c r="I24" s="69"/>
      <c r="J24" s="69"/>
      <c r="K24" s="69"/>
      <c r="L24" s="62">
        <v>130421.06</v>
      </c>
      <c r="M24" s="62">
        <v>25421.06</v>
      </c>
      <c r="N24" s="63">
        <f t="shared" si="3"/>
        <v>105000</v>
      </c>
      <c r="O24" s="44"/>
      <c r="P24" s="45"/>
    </row>
    <row r="25" spans="1:17" s="46" customFormat="1" ht="62.25" customHeight="1" x14ac:dyDescent="0.25">
      <c r="A25" s="43"/>
      <c r="B25" s="59">
        <v>45366</v>
      </c>
      <c r="C25" s="68" t="s">
        <v>164</v>
      </c>
      <c r="D25" s="60" t="s">
        <v>67</v>
      </c>
      <c r="E25" s="61" t="s">
        <v>25</v>
      </c>
      <c r="F25" s="60" t="s">
        <v>210</v>
      </c>
      <c r="G25" s="79" t="s">
        <v>59</v>
      </c>
      <c r="H25" s="69"/>
      <c r="I25" s="69"/>
      <c r="J25" s="69"/>
      <c r="K25" s="69"/>
      <c r="L25" s="62">
        <v>59000</v>
      </c>
      <c r="M25" s="62">
        <v>11500</v>
      </c>
      <c r="N25" s="63">
        <f t="shared" si="3"/>
        <v>47500</v>
      </c>
      <c r="O25" s="44"/>
      <c r="P25" s="45"/>
    </row>
    <row r="26" spans="1:17" s="46" customFormat="1" ht="62.25" customHeight="1" x14ac:dyDescent="0.25">
      <c r="A26" s="43"/>
      <c r="B26" s="59">
        <v>45370</v>
      </c>
      <c r="C26" s="68" t="s">
        <v>194</v>
      </c>
      <c r="D26" s="60" t="s">
        <v>68</v>
      </c>
      <c r="E26" s="61" t="s">
        <v>24</v>
      </c>
      <c r="F26" s="60" t="s">
        <v>192</v>
      </c>
      <c r="G26" s="79" t="s">
        <v>60</v>
      </c>
      <c r="H26" s="69"/>
      <c r="I26" s="69"/>
      <c r="J26" s="69"/>
      <c r="K26" s="69"/>
      <c r="L26" s="62">
        <v>311731.40000000002</v>
      </c>
      <c r="M26" s="62">
        <v>0</v>
      </c>
      <c r="N26" s="63">
        <f t="shared" si="3"/>
        <v>311731.40000000002</v>
      </c>
      <c r="O26" s="44"/>
      <c r="P26" s="45"/>
    </row>
    <row r="27" spans="1:17" s="46" customFormat="1" ht="82.5" customHeight="1" x14ac:dyDescent="0.25">
      <c r="A27" s="43"/>
      <c r="B27" s="59">
        <v>45373</v>
      </c>
      <c r="C27" s="68" t="s">
        <v>179</v>
      </c>
      <c r="D27" s="60" t="s">
        <v>176</v>
      </c>
      <c r="E27" s="61" t="s">
        <v>175</v>
      </c>
      <c r="F27" s="60" t="s">
        <v>195</v>
      </c>
      <c r="G27" s="79" t="s">
        <v>174</v>
      </c>
      <c r="H27" s="69"/>
      <c r="I27" s="69"/>
      <c r="J27" s="69"/>
      <c r="K27" s="69"/>
      <c r="L27" s="62">
        <v>95000.01</v>
      </c>
      <c r="M27" s="62">
        <v>8372.89</v>
      </c>
      <c r="N27" s="63">
        <f t="shared" si="3"/>
        <v>86627.12</v>
      </c>
      <c r="O27" s="44"/>
      <c r="P27" s="45"/>
    </row>
    <row r="28" spans="1:17" s="46" customFormat="1" ht="67.5" customHeight="1" x14ac:dyDescent="0.25">
      <c r="A28" s="43">
        <v>45173</v>
      </c>
      <c r="B28" s="59">
        <v>45323</v>
      </c>
      <c r="C28" s="72" t="s">
        <v>167</v>
      </c>
      <c r="D28" s="60" t="s">
        <v>70</v>
      </c>
      <c r="E28" s="61" t="s">
        <v>69</v>
      </c>
      <c r="F28" s="60" t="s">
        <v>203</v>
      </c>
      <c r="G28" s="79" t="s">
        <v>61</v>
      </c>
      <c r="H28" s="69"/>
      <c r="I28" s="69"/>
      <c r="J28" s="69"/>
      <c r="K28" s="69"/>
      <c r="L28" s="62">
        <v>56088.89</v>
      </c>
      <c r="M28" s="62">
        <v>10932.59</v>
      </c>
      <c r="N28" s="63">
        <f t="shared" ref="N28:N42" si="4">L28-M28</f>
        <v>45156.3</v>
      </c>
      <c r="O28" s="44">
        <f t="shared" ref="O28" si="5">+L28-N28</f>
        <v>10932.589999999997</v>
      </c>
      <c r="P28" s="45"/>
    </row>
    <row r="29" spans="1:17" s="46" customFormat="1" ht="78.75" customHeight="1" x14ac:dyDescent="0.25">
      <c r="A29" s="43"/>
      <c r="B29" s="59">
        <v>45342</v>
      </c>
      <c r="C29" s="72" t="s">
        <v>201</v>
      </c>
      <c r="D29" s="60" t="s">
        <v>71</v>
      </c>
      <c r="E29" s="61" t="s">
        <v>69</v>
      </c>
      <c r="F29" s="60" t="s">
        <v>204</v>
      </c>
      <c r="G29" s="79" t="s">
        <v>61</v>
      </c>
      <c r="H29" s="60"/>
      <c r="I29" s="60"/>
      <c r="J29" s="60"/>
      <c r="K29" s="60"/>
      <c r="L29" s="62">
        <v>56088.89</v>
      </c>
      <c r="M29" s="62">
        <v>10932.59</v>
      </c>
      <c r="N29" s="63">
        <f t="shared" si="4"/>
        <v>45156.3</v>
      </c>
      <c r="O29" s="44"/>
      <c r="P29" s="45"/>
    </row>
    <row r="30" spans="1:17" s="46" customFormat="1" ht="62.25" customHeight="1" x14ac:dyDescent="0.25">
      <c r="A30" s="43"/>
      <c r="B30" s="59">
        <v>45363</v>
      </c>
      <c r="C30" s="72" t="s">
        <v>168</v>
      </c>
      <c r="D30" s="60" t="s">
        <v>72</v>
      </c>
      <c r="E30" s="61" t="s">
        <v>69</v>
      </c>
      <c r="F30" s="60" t="s">
        <v>202</v>
      </c>
      <c r="G30" s="79" t="s">
        <v>61</v>
      </c>
      <c r="H30" s="60"/>
      <c r="I30" s="60"/>
      <c r="J30" s="60"/>
      <c r="K30" s="60"/>
      <c r="L30" s="62">
        <v>56088.89</v>
      </c>
      <c r="M30" s="62">
        <v>10932.59</v>
      </c>
      <c r="N30" s="63">
        <f t="shared" si="4"/>
        <v>45156.3</v>
      </c>
      <c r="O30" s="44"/>
      <c r="P30" s="45"/>
    </row>
    <row r="31" spans="1:17" s="46" customFormat="1" ht="62.25" customHeight="1" x14ac:dyDescent="0.25">
      <c r="A31" s="43"/>
      <c r="B31" s="59">
        <v>45314</v>
      </c>
      <c r="C31" s="72" t="s">
        <v>236</v>
      </c>
      <c r="D31" s="60" t="s">
        <v>214</v>
      </c>
      <c r="E31" s="61" t="s">
        <v>97</v>
      </c>
      <c r="F31" s="60" t="s">
        <v>205</v>
      </c>
      <c r="G31" s="79" t="s">
        <v>94</v>
      </c>
      <c r="H31" s="60"/>
      <c r="I31" s="60"/>
      <c r="J31" s="60"/>
      <c r="K31" s="60"/>
      <c r="L31" s="62">
        <v>33100.18</v>
      </c>
      <c r="M31" s="62">
        <v>1402.55</v>
      </c>
      <c r="N31" s="63">
        <f t="shared" si="4"/>
        <v>31697.63</v>
      </c>
      <c r="O31" s="44"/>
      <c r="P31" s="45"/>
    </row>
    <row r="32" spans="1:17" s="46" customFormat="1" ht="46.5" customHeight="1" x14ac:dyDescent="0.25">
      <c r="A32" s="43"/>
      <c r="B32" s="59">
        <v>45365</v>
      </c>
      <c r="C32" s="72" t="s">
        <v>206</v>
      </c>
      <c r="D32" s="60" t="s">
        <v>79</v>
      </c>
      <c r="E32" s="61" t="s">
        <v>207</v>
      </c>
      <c r="F32" s="60" t="s">
        <v>208</v>
      </c>
      <c r="G32" s="79" t="s">
        <v>73</v>
      </c>
      <c r="H32" s="60"/>
      <c r="I32" s="60"/>
      <c r="J32" s="60"/>
      <c r="K32" s="60"/>
      <c r="L32" s="73">
        <v>1699784</v>
      </c>
      <c r="M32" s="73">
        <v>65046.1</v>
      </c>
      <c r="N32" s="63">
        <f t="shared" si="4"/>
        <v>1634737.9</v>
      </c>
      <c r="O32" s="44"/>
      <c r="P32" s="45"/>
    </row>
    <row r="33" spans="1:350" s="46" customFormat="1" ht="45.75" customHeight="1" x14ac:dyDescent="0.25">
      <c r="A33" s="43"/>
      <c r="B33" s="59">
        <v>45377</v>
      </c>
      <c r="C33" s="72" t="s">
        <v>164</v>
      </c>
      <c r="D33" s="60" t="s">
        <v>90</v>
      </c>
      <c r="E33" s="74" t="s">
        <v>22</v>
      </c>
      <c r="F33" s="60" t="s">
        <v>209</v>
      </c>
      <c r="G33" s="79" t="s">
        <v>89</v>
      </c>
      <c r="H33" s="60"/>
      <c r="I33" s="60"/>
      <c r="J33" s="60"/>
      <c r="K33" s="60"/>
      <c r="L33" s="73">
        <v>59000</v>
      </c>
      <c r="M33" s="73">
        <v>11500</v>
      </c>
      <c r="N33" s="63">
        <f t="shared" ref="N33" si="6">L33-M33</f>
        <v>47500</v>
      </c>
      <c r="O33" s="44"/>
      <c r="P33" s="45"/>
    </row>
    <row r="34" spans="1:350" s="46" customFormat="1" ht="59.25" customHeight="1" x14ac:dyDescent="0.25">
      <c r="A34" s="43">
        <v>45173</v>
      </c>
      <c r="B34" s="59">
        <v>45280</v>
      </c>
      <c r="C34" s="68" t="s">
        <v>211</v>
      </c>
      <c r="D34" s="60" t="s">
        <v>78</v>
      </c>
      <c r="E34" s="61" t="s">
        <v>26</v>
      </c>
      <c r="F34" s="60" t="s">
        <v>80</v>
      </c>
      <c r="G34" s="79" t="s">
        <v>74</v>
      </c>
      <c r="H34" s="60"/>
      <c r="I34" s="60"/>
      <c r="J34" s="60"/>
      <c r="K34" s="60"/>
      <c r="L34" s="73">
        <v>20443.5</v>
      </c>
      <c r="M34" s="73">
        <v>866.25</v>
      </c>
      <c r="N34" s="63">
        <f t="shared" si="4"/>
        <v>19577.25</v>
      </c>
      <c r="O34" s="44"/>
      <c r="P34" s="45"/>
    </row>
    <row r="35" spans="1:350" s="46" customFormat="1" ht="50.25" customHeight="1" x14ac:dyDescent="0.25">
      <c r="A35" s="43">
        <v>45173</v>
      </c>
      <c r="B35" s="59">
        <v>45261</v>
      </c>
      <c r="C35" s="72" t="s">
        <v>215</v>
      </c>
      <c r="D35" s="60" t="s">
        <v>213</v>
      </c>
      <c r="E35" s="74" t="s">
        <v>86</v>
      </c>
      <c r="F35" s="60" t="s">
        <v>82</v>
      </c>
      <c r="G35" s="79" t="s">
        <v>75</v>
      </c>
      <c r="H35" s="60"/>
      <c r="I35" s="60"/>
      <c r="J35" s="60"/>
      <c r="K35" s="60"/>
      <c r="L35" s="73">
        <v>1404</v>
      </c>
      <c r="M35" s="73">
        <v>0</v>
      </c>
      <c r="N35" s="63">
        <f t="shared" si="4"/>
        <v>1404</v>
      </c>
      <c r="O35" s="44"/>
      <c r="P35" s="45"/>
    </row>
    <row r="36" spans="1:350" s="46" customFormat="1" ht="50.25" customHeight="1" x14ac:dyDescent="0.25">
      <c r="A36" s="43"/>
      <c r="B36" s="59">
        <v>45261</v>
      </c>
      <c r="C36" s="72" t="s">
        <v>212</v>
      </c>
      <c r="D36" s="60" t="s">
        <v>216</v>
      </c>
      <c r="E36" s="74" t="s">
        <v>86</v>
      </c>
      <c r="F36" s="60" t="s">
        <v>225</v>
      </c>
      <c r="G36" s="79" t="s">
        <v>75</v>
      </c>
      <c r="H36" s="60"/>
      <c r="I36" s="60"/>
      <c r="J36" s="60"/>
      <c r="K36" s="60"/>
      <c r="L36" s="73">
        <v>4267</v>
      </c>
      <c r="M36" s="73">
        <v>0</v>
      </c>
      <c r="N36" s="63">
        <f t="shared" si="4"/>
        <v>4267</v>
      </c>
      <c r="O36" s="44"/>
      <c r="P36" s="45"/>
    </row>
    <row r="37" spans="1:350" s="46" customFormat="1" ht="50.25" customHeight="1" x14ac:dyDescent="0.25">
      <c r="A37" s="43"/>
      <c r="B37" s="59">
        <v>45292</v>
      </c>
      <c r="C37" s="72" t="s">
        <v>218</v>
      </c>
      <c r="D37" s="60" t="s">
        <v>217</v>
      </c>
      <c r="E37" s="74" t="s">
        <v>86</v>
      </c>
      <c r="F37" s="60" t="s">
        <v>88</v>
      </c>
      <c r="G37" s="79" t="s">
        <v>75</v>
      </c>
      <c r="H37" s="60"/>
      <c r="I37" s="60"/>
      <c r="J37" s="60"/>
      <c r="K37" s="60"/>
      <c r="L37" s="73">
        <v>1404</v>
      </c>
      <c r="M37" s="73">
        <v>0</v>
      </c>
      <c r="N37" s="63">
        <f t="shared" si="4"/>
        <v>1404</v>
      </c>
      <c r="O37" s="44"/>
      <c r="P37" s="45"/>
    </row>
    <row r="38" spans="1:350" s="46" customFormat="1" ht="50.25" customHeight="1" x14ac:dyDescent="0.25">
      <c r="A38" s="43"/>
      <c r="B38" s="59">
        <v>45292</v>
      </c>
      <c r="C38" s="72" t="s">
        <v>219</v>
      </c>
      <c r="D38" s="60" t="s">
        <v>220</v>
      </c>
      <c r="E38" s="74" t="s">
        <v>86</v>
      </c>
      <c r="F38" s="60" t="s">
        <v>226</v>
      </c>
      <c r="G38" s="79" t="s">
        <v>75</v>
      </c>
      <c r="H38" s="60"/>
      <c r="I38" s="60"/>
      <c r="J38" s="60"/>
      <c r="K38" s="60"/>
      <c r="L38" s="73">
        <v>4267</v>
      </c>
      <c r="M38" s="73">
        <v>0</v>
      </c>
      <c r="N38" s="63">
        <f t="shared" si="4"/>
        <v>4267</v>
      </c>
      <c r="O38" s="44"/>
      <c r="P38" s="45"/>
    </row>
    <row r="39" spans="1:350" s="46" customFormat="1" ht="50.25" customHeight="1" x14ac:dyDescent="0.25">
      <c r="A39" s="43"/>
      <c r="B39" s="59">
        <v>45323</v>
      </c>
      <c r="C39" s="72" t="s">
        <v>221</v>
      </c>
      <c r="D39" s="60" t="s">
        <v>224</v>
      </c>
      <c r="E39" s="74" t="s">
        <v>86</v>
      </c>
      <c r="F39" s="60" t="s">
        <v>87</v>
      </c>
      <c r="G39" s="79" t="s">
        <v>75</v>
      </c>
      <c r="H39" s="60"/>
      <c r="I39" s="60"/>
      <c r="J39" s="60"/>
      <c r="K39" s="60"/>
      <c r="L39" s="73">
        <v>1404</v>
      </c>
      <c r="M39" s="73">
        <v>0</v>
      </c>
      <c r="N39" s="63">
        <f t="shared" si="4"/>
        <v>1404</v>
      </c>
      <c r="O39" s="44"/>
      <c r="P39" s="45"/>
    </row>
    <row r="40" spans="1:350" s="46" customFormat="1" ht="50.25" customHeight="1" x14ac:dyDescent="0.25">
      <c r="A40" s="43"/>
      <c r="B40" s="59">
        <v>45323</v>
      </c>
      <c r="C40" s="72" t="s">
        <v>223</v>
      </c>
      <c r="D40" s="60" t="s">
        <v>222</v>
      </c>
      <c r="E40" s="74" t="s">
        <v>86</v>
      </c>
      <c r="F40" s="60" t="s">
        <v>227</v>
      </c>
      <c r="G40" s="79" t="s">
        <v>75</v>
      </c>
      <c r="H40" s="60"/>
      <c r="I40" s="60"/>
      <c r="J40" s="60"/>
      <c r="K40" s="60"/>
      <c r="L40" s="73">
        <v>4267</v>
      </c>
      <c r="M40" s="73">
        <v>0</v>
      </c>
      <c r="N40" s="63">
        <f t="shared" si="4"/>
        <v>4267</v>
      </c>
      <c r="O40" s="44"/>
      <c r="P40" s="45"/>
    </row>
    <row r="41" spans="1:350" s="46" customFormat="1" ht="59.25" customHeight="1" x14ac:dyDescent="0.25">
      <c r="A41" s="43">
        <v>45173</v>
      </c>
      <c r="B41" s="59">
        <v>45377</v>
      </c>
      <c r="C41" s="72" t="s">
        <v>169</v>
      </c>
      <c r="D41" s="60" t="s">
        <v>83</v>
      </c>
      <c r="E41" s="74" t="s">
        <v>81</v>
      </c>
      <c r="F41" s="60" t="s">
        <v>228</v>
      </c>
      <c r="G41" s="79" t="s">
        <v>76</v>
      </c>
      <c r="H41" s="60"/>
      <c r="I41" s="60"/>
      <c r="J41" s="60"/>
      <c r="K41" s="60"/>
      <c r="L41" s="73">
        <v>713664</v>
      </c>
      <c r="M41" s="73">
        <v>30240</v>
      </c>
      <c r="N41" s="63">
        <f t="shared" si="4"/>
        <v>683424</v>
      </c>
      <c r="O41" s="44"/>
      <c r="P41" s="45"/>
    </row>
    <row r="42" spans="1:350" s="46" customFormat="1" ht="50.25" customHeight="1" x14ac:dyDescent="0.25">
      <c r="A42" s="43"/>
      <c r="B42" s="59">
        <v>45376</v>
      </c>
      <c r="C42" s="72" t="s">
        <v>164</v>
      </c>
      <c r="D42" s="60" t="s">
        <v>85</v>
      </c>
      <c r="E42" s="74" t="s">
        <v>84</v>
      </c>
      <c r="F42" s="60" t="s">
        <v>229</v>
      </c>
      <c r="G42" s="80" t="s">
        <v>77</v>
      </c>
      <c r="H42" s="69"/>
      <c r="I42" s="69"/>
      <c r="J42" s="69"/>
      <c r="K42" s="69"/>
      <c r="L42" s="62">
        <v>17700</v>
      </c>
      <c r="M42" s="62">
        <v>3450</v>
      </c>
      <c r="N42" s="63">
        <f t="shared" si="4"/>
        <v>14250</v>
      </c>
      <c r="O42" s="44"/>
      <c r="P42" s="45"/>
    </row>
    <row r="43" spans="1:350" s="55" customFormat="1" ht="60.75" customHeight="1" x14ac:dyDescent="0.25">
      <c r="A43" s="43">
        <v>45173</v>
      </c>
      <c r="B43" s="59">
        <v>45348</v>
      </c>
      <c r="C43" s="72" t="s">
        <v>164</v>
      </c>
      <c r="D43" s="60" t="s">
        <v>96</v>
      </c>
      <c r="E43" s="61" t="s">
        <v>27</v>
      </c>
      <c r="F43" s="60" t="s">
        <v>230</v>
      </c>
      <c r="G43" s="79" t="s">
        <v>113</v>
      </c>
      <c r="H43" s="60"/>
      <c r="I43" s="60"/>
      <c r="J43" s="60"/>
      <c r="K43" s="60"/>
      <c r="L43" s="62">
        <v>29500</v>
      </c>
      <c r="M43" s="62">
        <v>1250</v>
      </c>
      <c r="N43" s="63">
        <f t="shared" ref="N43" si="7">L43-M43</f>
        <v>28250</v>
      </c>
      <c r="O43" s="44"/>
      <c r="P43" s="45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46"/>
      <c r="IX43" s="46"/>
      <c r="IY43" s="46"/>
      <c r="IZ43" s="46"/>
      <c r="JA43" s="46"/>
      <c r="JB43" s="46"/>
      <c r="JC43" s="46"/>
      <c r="JD43" s="46"/>
      <c r="JE43" s="46"/>
      <c r="JF43" s="46"/>
      <c r="JG43" s="46"/>
      <c r="JH43" s="46"/>
      <c r="JI43" s="46"/>
      <c r="JJ43" s="46"/>
      <c r="JK43" s="46"/>
      <c r="JL43" s="46"/>
      <c r="JM43" s="46"/>
      <c r="JN43" s="46"/>
      <c r="JO43" s="46"/>
      <c r="JP43" s="46"/>
      <c r="JQ43" s="46"/>
      <c r="JR43" s="46"/>
      <c r="JS43" s="46"/>
      <c r="JT43" s="46"/>
      <c r="JU43" s="46"/>
      <c r="JV43" s="46"/>
      <c r="JW43" s="46"/>
      <c r="JX43" s="46"/>
      <c r="JY43" s="46"/>
      <c r="JZ43" s="46"/>
      <c r="KA43" s="46"/>
      <c r="KB43" s="46"/>
      <c r="KC43" s="46"/>
      <c r="KD43" s="46"/>
      <c r="KE43" s="46"/>
      <c r="KF43" s="46"/>
      <c r="KG43" s="46"/>
      <c r="KH43" s="46"/>
      <c r="KI43" s="46"/>
      <c r="KJ43" s="46"/>
      <c r="KK43" s="46"/>
      <c r="KL43" s="46"/>
      <c r="KM43" s="46"/>
      <c r="KN43" s="46"/>
      <c r="KO43" s="46"/>
      <c r="KP43" s="46"/>
      <c r="KQ43" s="46"/>
      <c r="KR43" s="46"/>
      <c r="KS43" s="46"/>
      <c r="KT43" s="46"/>
      <c r="KU43" s="46"/>
      <c r="KV43" s="46"/>
      <c r="KW43" s="46"/>
      <c r="KX43" s="46"/>
      <c r="KY43" s="46"/>
      <c r="KZ43" s="46"/>
      <c r="LA43" s="46"/>
      <c r="LB43" s="46"/>
      <c r="LC43" s="46"/>
      <c r="LD43" s="46"/>
      <c r="LE43" s="46"/>
      <c r="LF43" s="46"/>
      <c r="LG43" s="46"/>
      <c r="LH43" s="46"/>
      <c r="LI43" s="46"/>
      <c r="LJ43" s="46"/>
      <c r="LK43" s="46"/>
      <c r="LL43" s="46"/>
      <c r="LM43" s="46"/>
      <c r="LN43" s="46"/>
      <c r="LO43" s="46"/>
      <c r="LP43" s="46"/>
      <c r="LQ43" s="46"/>
      <c r="LR43" s="46"/>
      <c r="LS43" s="46"/>
      <c r="LT43" s="46"/>
      <c r="LU43" s="46"/>
      <c r="LV43" s="46"/>
      <c r="LW43" s="46"/>
      <c r="LX43" s="46"/>
      <c r="LY43" s="46"/>
      <c r="LZ43" s="46"/>
      <c r="MA43" s="46"/>
      <c r="MB43" s="46"/>
      <c r="MC43" s="46"/>
      <c r="MD43" s="46"/>
      <c r="ME43" s="46"/>
      <c r="MF43" s="46"/>
      <c r="MG43" s="46"/>
      <c r="MH43" s="46"/>
      <c r="MI43" s="46"/>
      <c r="MJ43" s="46"/>
      <c r="MK43" s="46"/>
      <c r="ML43" s="46"/>
    </row>
    <row r="44" spans="1:350" s="46" customFormat="1" ht="62.25" customHeight="1" x14ac:dyDescent="0.25">
      <c r="A44" s="43">
        <v>45173</v>
      </c>
      <c r="B44" s="59">
        <v>45351</v>
      </c>
      <c r="C44" s="68" t="s">
        <v>164</v>
      </c>
      <c r="D44" s="60" t="s">
        <v>99</v>
      </c>
      <c r="E44" s="61" t="s">
        <v>98</v>
      </c>
      <c r="F44" s="60" t="s">
        <v>231</v>
      </c>
      <c r="G44" s="79" t="s">
        <v>95</v>
      </c>
      <c r="H44" s="60"/>
      <c r="I44" s="60"/>
      <c r="J44" s="60"/>
      <c r="K44" s="60"/>
      <c r="L44" s="63">
        <v>35600</v>
      </c>
      <c r="M44" s="63">
        <v>1508.48</v>
      </c>
      <c r="N44" s="63">
        <f t="shared" ref="N44:N73" si="8">L44-M44</f>
        <v>34091.519999999997</v>
      </c>
      <c r="O44" s="44">
        <f t="shared" ref="O44" si="9">+L44-N44</f>
        <v>1508.4800000000032</v>
      </c>
      <c r="P44" s="45"/>
    </row>
    <row r="45" spans="1:350" s="46" customFormat="1" ht="55.5" customHeight="1" x14ac:dyDescent="0.25">
      <c r="A45" s="43">
        <v>45173</v>
      </c>
      <c r="B45" s="59">
        <v>45366</v>
      </c>
      <c r="C45" s="72" t="s">
        <v>234</v>
      </c>
      <c r="D45" s="60" t="s">
        <v>105</v>
      </c>
      <c r="E45" s="61" t="s">
        <v>232</v>
      </c>
      <c r="F45" s="60" t="s">
        <v>233</v>
      </c>
      <c r="G45" s="79" t="s">
        <v>100</v>
      </c>
      <c r="H45" s="60"/>
      <c r="I45" s="60"/>
      <c r="J45" s="60"/>
      <c r="K45" s="60"/>
      <c r="L45" s="63">
        <v>988854.16</v>
      </c>
      <c r="M45" s="63">
        <v>0</v>
      </c>
      <c r="N45" s="63">
        <f t="shared" si="8"/>
        <v>988854.16</v>
      </c>
      <c r="O45" s="44"/>
      <c r="P45" s="45"/>
    </row>
    <row r="46" spans="1:350" s="46" customFormat="1" ht="55.5" customHeight="1" x14ac:dyDescent="0.25">
      <c r="A46" s="43"/>
      <c r="B46" s="59">
        <v>45343</v>
      </c>
      <c r="C46" s="72" t="s">
        <v>235</v>
      </c>
      <c r="D46" s="60" t="s">
        <v>122</v>
      </c>
      <c r="E46" s="61" t="s">
        <v>97</v>
      </c>
      <c r="F46" s="60" t="s">
        <v>123</v>
      </c>
      <c r="G46" s="79" t="s">
        <v>115</v>
      </c>
      <c r="H46" s="60"/>
      <c r="I46" s="60"/>
      <c r="J46" s="60"/>
      <c r="K46" s="60"/>
      <c r="L46" s="63">
        <v>20785.7</v>
      </c>
      <c r="M46" s="63">
        <v>880.75</v>
      </c>
      <c r="N46" s="63">
        <f t="shared" si="8"/>
        <v>19904.95</v>
      </c>
      <c r="O46" s="44"/>
      <c r="P46" s="45"/>
    </row>
    <row r="47" spans="1:350" s="46" customFormat="1" ht="62.25" customHeight="1" x14ac:dyDescent="0.25">
      <c r="A47" s="43"/>
      <c r="B47" s="59">
        <v>45372</v>
      </c>
      <c r="C47" s="72">
        <v>1007079</v>
      </c>
      <c r="D47" s="75" t="s">
        <v>107</v>
      </c>
      <c r="E47" s="61" t="s">
        <v>106</v>
      </c>
      <c r="F47" s="60" t="s">
        <v>80</v>
      </c>
      <c r="G47" s="79" t="s">
        <v>101</v>
      </c>
      <c r="H47" s="60"/>
      <c r="I47" s="60"/>
      <c r="J47" s="60"/>
      <c r="K47" s="60"/>
      <c r="L47" s="63">
        <v>64923.6</v>
      </c>
      <c r="M47" s="63">
        <v>2751</v>
      </c>
      <c r="N47" s="63">
        <f t="shared" si="8"/>
        <v>62172.6</v>
      </c>
      <c r="O47" s="44"/>
      <c r="P47" s="45"/>
    </row>
    <row r="48" spans="1:350" s="46" customFormat="1" ht="43.5" customHeight="1" x14ac:dyDescent="0.25">
      <c r="A48" s="43"/>
      <c r="B48" s="59">
        <v>45358</v>
      </c>
      <c r="C48" s="72" t="s">
        <v>238</v>
      </c>
      <c r="D48" s="75" t="s">
        <v>109</v>
      </c>
      <c r="E48" s="61" t="s">
        <v>108</v>
      </c>
      <c r="F48" s="60" t="s">
        <v>237</v>
      </c>
      <c r="G48" s="79" t="s">
        <v>102</v>
      </c>
      <c r="H48" s="60"/>
      <c r="I48" s="60"/>
      <c r="J48" s="60"/>
      <c r="K48" s="60"/>
      <c r="L48" s="63">
        <v>28593.94</v>
      </c>
      <c r="M48" s="63">
        <v>1211.6099999999999</v>
      </c>
      <c r="N48" s="63">
        <f t="shared" si="8"/>
        <v>27382.329999999998</v>
      </c>
      <c r="O48" s="44"/>
      <c r="P48" s="45"/>
    </row>
    <row r="49" spans="1:16" s="46" customFormat="1" ht="43.5" customHeight="1" x14ac:dyDescent="0.25">
      <c r="A49" s="43"/>
      <c r="B49" s="59">
        <v>45358</v>
      </c>
      <c r="C49" s="72" t="s">
        <v>239</v>
      </c>
      <c r="D49" s="75" t="s">
        <v>110</v>
      </c>
      <c r="E49" s="61" t="s">
        <v>108</v>
      </c>
      <c r="F49" s="60" t="s">
        <v>240</v>
      </c>
      <c r="G49" s="79" t="s">
        <v>102</v>
      </c>
      <c r="H49" s="60"/>
      <c r="I49" s="60"/>
      <c r="J49" s="60"/>
      <c r="K49" s="60"/>
      <c r="L49" s="63">
        <v>36273.53</v>
      </c>
      <c r="M49" s="63">
        <v>1537.02</v>
      </c>
      <c r="N49" s="63">
        <f t="shared" si="8"/>
        <v>34736.51</v>
      </c>
      <c r="O49" s="44"/>
      <c r="P49" s="45"/>
    </row>
    <row r="50" spans="1:16" s="46" customFormat="1" ht="43.5" customHeight="1" x14ac:dyDescent="0.25">
      <c r="A50" s="43"/>
      <c r="B50" s="59">
        <v>45351</v>
      </c>
      <c r="C50" s="68" t="s">
        <v>241</v>
      </c>
      <c r="D50" s="75" t="s">
        <v>178</v>
      </c>
      <c r="E50" s="61" t="s">
        <v>26</v>
      </c>
      <c r="F50" s="60" t="s">
        <v>242</v>
      </c>
      <c r="G50" s="79" t="s">
        <v>177</v>
      </c>
      <c r="H50" s="60"/>
      <c r="I50" s="60"/>
      <c r="J50" s="60"/>
      <c r="K50" s="60"/>
      <c r="L50" s="63">
        <v>580000</v>
      </c>
      <c r="M50" s="63">
        <v>29000</v>
      </c>
      <c r="N50" s="63">
        <f t="shared" si="8"/>
        <v>551000</v>
      </c>
      <c r="O50" s="44"/>
      <c r="P50" s="45"/>
    </row>
    <row r="51" spans="1:16" s="46" customFormat="1" ht="43.5" customHeight="1" x14ac:dyDescent="0.25">
      <c r="A51" s="43"/>
      <c r="B51" s="59">
        <v>45383</v>
      </c>
      <c r="C51" s="76">
        <v>202403373330</v>
      </c>
      <c r="D51" s="75" t="s">
        <v>111</v>
      </c>
      <c r="E51" s="61" t="s">
        <v>36</v>
      </c>
      <c r="F51" s="60" t="s">
        <v>243</v>
      </c>
      <c r="G51" s="79" t="s">
        <v>103</v>
      </c>
      <c r="H51" s="60"/>
      <c r="I51" s="60"/>
      <c r="J51" s="60"/>
      <c r="K51" s="60"/>
      <c r="L51" s="63">
        <v>109548.83</v>
      </c>
      <c r="M51" s="63">
        <v>5477.45</v>
      </c>
      <c r="N51" s="63">
        <f>L51-M51</f>
        <v>104071.38</v>
      </c>
      <c r="O51" s="44"/>
      <c r="P51" s="45"/>
    </row>
    <row r="52" spans="1:16" s="46" customFormat="1" ht="43.5" customHeight="1" x14ac:dyDescent="0.25">
      <c r="A52" s="43"/>
      <c r="B52" s="59">
        <v>45383</v>
      </c>
      <c r="C52" s="76">
        <v>202403376008</v>
      </c>
      <c r="D52" s="75" t="s">
        <v>112</v>
      </c>
      <c r="E52" s="61" t="s">
        <v>36</v>
      </c>
      <c r="F52" s="60" t="s">
        <v>244</v>
      </c>
      <c r="G52" s="79" t="s">
        <v>104</v>
      </c>
      <c r="H52" s="60"/>
      <c r="I52" s="60"/>
      <c r="J52" s="60"/>
      <c r="K52" s="60"/>
      <c r="L52" s="63">
        <v>13543.72</v>
      </c>
      <c r="M52" s="63">
        <v>677.19</v>
      </c>
      <c r="N52" s="63">
        <f>L52-M52</f>
        <v>12866.529999999999</v>
      </c>
      <c r="O52" s="44"/>
      <c r="P52" s="45"/>
    </row>
    <row r="53" spans="1:16" s="46" customFormat="1" ht="63" customHeight="1" x14ac:dyDescent="0.25">
      <c r="A53" s="43"/>
      <c r="B53" s="59">
        <v>45383</v>
      </c>
      <c r="C53" s="72" t="s">
        <v>164</v>
      </c>
      <c r="D53" s="75" t="s">
        <v>124</v>
      </c>
      <c r="E53" s="61" t="s">
        <v>22</v>
      </c>
      <c r="F53" s="60" t="s">
        <v>245</v>
      </c>
      <c r="G53" s="79" t="s">
        <v>116</v>
      </c>
      <c r="H53" s="60"/>
      <c r="I53" s="60"/>
      <c r="J53" s="60"/>
      <c r="K53" s="60"/>
      <c r="L53" s="63">
        <v>59000</v>
      </c>
      <c r="M53" s="63">
        <v>11500</v>
      </c>
      <c r="N53" s="63">
        <f t="shared" si="8"/>
        <v>47500</v>
      </c>
      <c r="O53" s="44"/>
      <c r="P53" s="45"/>
    </row>
    <row r="54" spans="1:16" s="46" customFormat="1" ht="41.25" customHeight="1" x14ac:dyDescent="0.25">
      <c r="A54" s="43"/>
      <c r="B54" s="59">
        <v>45356</v>
      </c>
      <c r="C54" s="72">
        <v>200114635</v>
      </c>
      <c r="D54" s="75" t="s">
        <v>125</v>
      </c>
      <c r="E54" s="61" t="s">
        <v>40</v>
      </c>
      <c r="F54" s="60" t="s">
        <v>246</v>
      </c>
      <c r="G54" s="79" t="s">
        <v>117</v>
      </c>
      <c r="H54" s="60"/>
      <c r="I54" s="60"/>
      <c r="J54" s="60"/>
      <c r="K54" s="60"/>
      <c r="L54" s="63">
        <v>6490</v>
      </c>
      <c r="M54" s="63">
        <v>275</v>
      </c>
      <c r="N54" s="63">
        <f t="shared" si="8"/>
        <v>6215</v>
      </c>
      <c r="O54" s="44"/>
      <c r="P54" s="45"/>
    </row>
    <row r="55" spans="1:16" s="46" customFormat="1" ht="54.75" customHeight="1" x14ac:dyDescent="0.25">
      <c r="A55" s="43"/>
      <c r="B55" s="59">
        <v>45373</v>
      </c>
      <c r="C55" s="72">
        <v>30011899</v>
      </c>
      <c r="D55" s="75" t="s">
        <v>127</v>
      </c>
      <c r="E55" s="61" t="s">
        <v>126</v>
      </c>
      <c r="F55" s="60" t="s">
        <v>249</v>
      </c>
      <c r="G55" s="79" t="s">
        <v>118</v>
      </c>
      <c r="H55" s="60"/>
      <c r="I55" s="60"/>
      <c r="J55" s="60"/>
      <c r="K55" s="60"/>
      <c r="L55" s="63">
        <v>14432.54</v>
      </c>
      <c r="M55" s="63">
        <v>611.54999999999995</v>
      </c>
      <c r="N55" s="63">
        <f t="shared" si="8"/>
        <v>13820.990000000002</v>
      </c>
      <c r="O55" s="44"/>
      <c r="P55" s="45"/>
    </row>
    <row r="56" spans="1:16" s="46" customFormat="1" ht="61.5" customHeight="1" x14ac:dyDescent="0.25">
      <c r="A56" s="43"/>
      <c r="B56" s="59">
        <v>45383</v>
      </c>
      <c r="C56" s="72">
        <v>30011972</v>
      </c>
      <c r="D56" s="75" t="s">
        <v>128</v>
      </c>
      <c r="E56" s="61" t="s">
        <v>126</v>
      </c>
      <c r="F56" s="60" t="s">
        <v>248</v>
      </c>
      <c r="G56" s="79" t="s">
        <v>118</v>
      </c>
      <c r="H56" s="60"/>
      <c r="I56" s="60"/>
      <c r="J56" s="60"/>
      <c r="K56" s="60"/>
      <c r="L56" s="63">
        <v>14432.54</v>
      </c>
      <c r="M56" s="63">
        <v>611.54999999999995</v>
      </c>
      <c r="N56" s="63">
        <f t="shared" si="8"/>
        <v>13820.990000000002</v>
      </c>
      <c r="O56" s="44"/>
      <c r="P56" s="45"/>
    </row>
    <row r="57" spans="1:16" s="46" customFormat="1" ht="60" customHeight="1" x14ac:dyDescent="0.25">
      <c r="A57" s="43">
        <v>45182</v>
      </c>
      <c r="B57" s="59">
        <v>45366</v>
      </c>
      <c r="C57" s="68" t="s">
        <v>164</v>
      </c>
      <c r="D57" s="75" t="s">
        <v>129</v>
      </c>
      <c r="E57" s="61" t="s">
        <v>29</v>
      </c>
      <c r="F57" s="60" t="s">
        <v>250</v>
      </c>
      <c r="G57" s="79" t="s">
        <v>119</v>
      </c>
      <c r="H57" s="60"/>
      <c r="I57" s="60"/>
      <c r="J57" s="60"/>
      <c r="K57" s="60"/>
      <c r="L57" s="63">
        <v>44840</v>
      </c>
      <c r="M57" s="63">
        <v>1900</v>
      </c>
      <c r="N57" s="63">
        <f t="shared" si="8"/>
        <v>42940</v>
      </c>
      <c r="O57" s="44"/>
      <c r="P57" s="45"/>
    </row>
    <row r="58" spans="1:16" s="46" customFormat="1" ht="59.25" customHeight="1" x14ac:dyDescent="0.25">
      <c r="A58" s="43"/>
      <c r="B58" s="59">
        <v>45376</v>
      </c>
      <c r="C58" s="68" t="s">
        <v>251</v>
      </c>
      <c r="D58" s="75" t="s">
        <v>130</v>
      </c>
      <c r="E58" s="61" t="s">
        <v>30</v>
      </c>
      <c r="F58" s="60" t="s">
        <v>131</v>
      </c>
      <c r="G58" s="79" t="s">
        <v>120</v>
      </c>
      <c r="H58" s="60"/>
      <c r="I58" s="60"/>
      <c r="J58" s="60"/>
      <c r="K58" s="60"/>
      <c r="L58" s="63">
        <v>25983.33</v>
      </c>
      <c r="M58" s="63">
        <v>1100.99</v>
      </c>
      <c r="N58" s="63">
        <f t="shared" si="8"/>
        <v>24882.34</v>
      </c>
      <c r="O58" s="44"/>
      <c r="P58" s="45"/>
    </row>
    <row r="59" spans="1:16" s="46" customFormat="1" ht="57" customHeight="1" x14ac:dyDescent="0.25">
      <c r="A59" s="43"/>
      <c r="B59" s="59">
        <v>45372</v>
      </c>
      <c r="C59" s="68" t="s">
        <v>170</v>
      </c>
      <c r="D59" s="75" t="s">
        <v>136</v>
      </c>
      <c r="E59" s="61" t="s">
        <v>252</v>
      </c>
      <c r="F59" s="60" t="s">
        <v>254</v>
      </c>
      <c r="G59" s="79" t="s">
        <v>132</v>
      </c>
      <c r="H59" s="60"/>
      <c r="I59" s="60"/>
      <c r="J59" s="60"/>
      <c r="K59" s="60"/>
      <c r="L59" s="63">
        <v>47200</v>
      </c>
      <c r="M59" s="63">
        <v>9200</v>
      </c>
      <c r="N59" s="63">
        <f t="shared" si="8"/>
        <v>38000</v>
      </c>
      <c r="O59" s="44"/>
      <c r="P59" s="45"/>
    </row>
    <row r="60" spans="1:16" s="46" customFormat="1" ht="59.25" customHeight="1" x14ac:dyDescent="0.25">
      <c r="A60" s="43"/>
      <c r="B60" s="59">
        <v>45372</v>
      </c>
      <c r="C60" s="68" t="s">
        <v>164</v>
      </c>
      <c r="D60" s="75" t="s">
        <v>135</v>
      </c>
      <c r="E60" s="61" t="s">
        <v>134</v>
      </c>
      <c r="F60" s="60" t="s">
        <v>253</v>
      </c>
      <c r="G60" s="79" t="s">
        <v>133</v>
      </c>
      <c r="H60" s="60"/>
      <c r="I60" s="60"/>
      <c r="J60" s="60"/>
      <c r="K60" s="60"/>
      <c r="L60" s="63">
        <v>47200</v>
      </c>
      <c r="M60" s="63">
        <v>9200</v>
      </c>
      <c r="N60" s="63">
        <f t="shared" si="8"/>
        <v>38000</v>
      </c>
      <c r="O60" s="44"/>
      <c r="P60" s="45"/>
    </row>
    <row r="61" spans="1:16" s="46" customFormat="1" ht="62.25" customHeight="1" x14ac:dyDescent="0.25">
      <c r="A61" s="43"/>
      <c r="B61" s="59">
        <v>45382</v>
      </c>
      <c r="C61" s="72" t="s">
        <v>164</v>
      </c>
      <c r="D61" s="75" t="s">
        <v>140</v>
      </c>
      <c r="E61" s="77" t="s">
        <v>33</v>
      </c>
      <c r="F61" s="60" t="s">
        <v>142</v>
      </c>
      <c r="G61" s="79" t="s">
        <v>137</v>
      </c>
      <c r="H61" s="60"/>
      <c r="I61" s="60"/>
      <c r="J61" s="60"/>
      <c r="K61" s="60"/>
      <c r="L61" s="63">
        <v>397897.47</v>
      </c>
      <c r="M61" s="63">
        <v>19894.88</v>
      </c>
      <c r="N61" s="63">
        <f t="shared" si="8"/>
        <v>378002.58999999997</v>
      </c>
      <c r="O61" s="44"/>
      <c r="P61" s="45"/>
    </row>
    <row r="62" spans="1:16" s="46" customFormat="1" ht="45.75" customHeight="1" x14ac:dyDescent="0.25">
      <c r="A62" s="43"/>
      <c r="B62" s="59">
        <v>45387</v>
      </c>
      <c r="C62" s="72" t="s">
        <v>171</v>
      </c>
      <c r="D62" s="60" t="s">
        <v>141</v>
      </c>
      <c r="E62" s="74" t="s">
        <v>32</v>
      </c>
      <c r="F62" s="60" t="s">
        <v>255</v>
      </c>
      <c r="G62" s="79" t="s">
        <v>138</v>
      </c>
      <c r="H62" s="69"/>
      <c r="I62" s="69"/>
      <c r="J62" s="69"/>
      <c r="K62" s="69"/>
      <c r="L62" s="71">
        <v>211673.48</v>
      </c>
      <c r="M62" s="71"/>
      <c r="N62" s="63">
        <f t="shared" si="8"/>
        <v>211673.48</v>
      </c>
      <c r="O62" s="44"/>
      <c r="P62" s="45"/>
    </row>
    <row r="63" spans="1:16" s="46" customFormat="1" ht="51" customHeight="1" x14ac:dyDescent="0.25">
      <c r="A63" s="43"/>
      <c r="B63" s="59">
        <v>45387</v>
      </c>
      <c r="C63" s="72" t="s">
        <v>172</v>
      </c>
      <c r="D63" s="75" t="s">
        <v>143</v>
      </c>
      <c r="E63" s="77" t="s">
        <v>32</v>
      </c>
      <c r="F63" s="60" t="s">
        <v>256</v>
      </c>
      <c r="G63" s="79" t="s">
        <v>139</v>
      </c>
      <c r="H63" s="60"/>
      <c r="I63" s="60"/>
      <c r="J63" s="60"/>
      <c r="K63" s="60"/>
      <c r="L63" s="63">
        <v>37089.160000000003</v>
      </c>
      <c r="M63" s="63"/>
      <c r="N63" s="63">
        <f t="shared" si="8"/>
        <v>37089.160000000003</v>
      </c>
      <c r="O63" s="44"/>
      <c r="P63" s="45"/>
    </row>
    <row r="64" spans="1:16" s="46" customFormat="1" ht="45" customHeight="1" x14ac:dyDescent="0.25">
      <c r="A64" s="43"/>
      <c r="B64" s="59">
        <v>45387</v>
      </c>
      <c r="C64" s="72" t="s">
        <v>173</v>
      </c>
      <c r="D64" s="60" t="s">
        <v>144</v>
      </c>
      <c r="E64" s="74" t="s">
        <v>32</v>
      </c>
      <c r="F64" s="60" t="s">
        <v>257</v>
      </c>
      <c r="G64" s="79" t="s">
        <v>139</v>
      </c>
      <c r="H64" s="60"/>
      <c r="I64" s="60"/>
      <c r="J64" s="60"/>
      <c r="K64" s="60"/>
      <c r="L64" s="71">
        <v>1095.83</v>
      </c>
      <c r="M64" s="71"/>
      <c r="N64" s="63">
        <f t="shared" si="8"/>
        <v>1095.83</v>
      </c>
      <c r="O64" s="44"/>
      <c r="P64" s="45"/>
    </row>
    <row r="65" spans="1:16" s="46" customFormat="1" ht="63" customHeight="1" x14ac:dyDescent="0.25">
      <c r="A65" s="43"/>
      <c r="B65" s="59">
        <v>45371</v>
      </c>
      <c r="C65" s="72">
        <v>971</v>
      </c>
      <c r="D65" s="60" t="s">
        <v>150</v>
      </c>
      <c r="E65" s="74" t="s">
        <v>258</v>
      </c>
      <c r="F65" s="60" t="s">
        <v>259</v>
      </c>
      <c r="G65" s="79" t="s">
        <v>145</v>
      </c>
      <c r="H65" s="60"/>
      <c r="I65" s="60"/>
      <c r="J65" s="60"/>
      <c r="K65" s="60"/>
      <c r="L65" s="71">
        <v>183383.8</v>
      </c>
      <c r="M65" s="71">
        <v>7770.5</v>
      </c>
      <c r="N65" s="63">
        <f t="shared" si="8"/>
        <v>175613.3</v>
      </c>
      <c r="O65" s="44"/>
      <c r="P65" s="45"/>
    </row>
    <row r="66" spans="1:16" s="46" customFormat="1" ht="57" customHeight="1" x14ac:dyDescent="0.25">
      <c r="A66" s="43"/>
      <c r="B66" s="59">
        <v>45348</v>
      </c>
      <c r="C66" s="68" t="s">
        <v>260</v>
      </c>
      <c r="D66" s="60" t="s">
        <v>151</v>
      </c>
      <c r="E66" s="61" t="s">
        <v>31</v>
      </c>
      <c r="F66" s="60" t="s">
        <v>261</v>
      </c>
      <c r="G66" s="79" t="s">
        <v>146</v>
      </c>
      <c r="H66" s="69"/>
      <c r="I66" s="69"/>
      <c r="J66" s="69"/>
      <c r="K66" s="69"/>
      <c r="L66" s="71">
        <v>25000</v>
      </c>
      <c r="M66" s="71">
        <v>1059.33</v>
      </c>
      <c r="N66" s="63">
        <f t="shared" si="8"/>
        <v>23940.67</v>
      </c>
      <c r="O66" s="44"/>
      <c r="P66" s="45"/>
    </row>
    <row r="67" spans="1:16" s="46" customFormat="1" ht="51.75" customHeight="1" x14ac:dyDescent="0.25">
      <c r="A67" s="43"/>
      <c r="B67" s="59">
        <v>45335</v>
      </c>
      <c r="C67" s="72" t="s">
        <v>164</v>
      </c>
      <c r="D67" s="60" t="s">
        <v>153</v>
      </c>
      <c r="E67" s="61" t="s">
        <v>152</v>
      </c>
      <c r="F67" s="60" t="s">
        <v>154</v>
      </c>
      <c r="G67" s="79" t="s">
        <v>147</v>
      </c>
      <c r="H67" s="69"/>
      <c r="I67" s="69"/>
      <c r="J67" s="69"/>
      <c r="K67" s="69"/>
      <c r="L67" s="71">
        <v>66348.929999999993</v>
      </c>
      <c r="M67" s="71">
        <v>2811.4</v>
      </c>
      <c r="N67" s="63">
        <f t="shared" si="8"/>
        <v>63537.529999999992</v>
      </c>
      <c r="O67" s="44"/>
      <c r="P67" s="45"/>
    </row>
    <row r="68" spans="1:16" s="46" customFormat="1" ht="67.5" customHeight="1" x14ac:dyDescent="0.25">
      <c r="A68" s="43"/>
      <c r="B68" s="75">
        <v>45369</v>
      </c>
      <c r="C68" s="68" t="s">
        <v>262</v>
      </c>
      <c r="D68" s="60" t="s">
        <v>155</v>
      </c>
      <c r="E68" s="61" t="s">
        <v>35</v>
      </c>
      <c r="F68" s="60" t="s">
        <v>156</v>
      </c>
      <c r="G68" s="79" t="s">
        <v>148</v>
      </c>
      <c r="H68" s="69"/>
      <c r="I68" s="69"/>
      <c r="J68" s="69"/>
      <c r="K68" s="69"/>
      <c r="L68" s="71">
        <v>53985</v>
      </c>
      <c r="M68" s="71">
        <v>2287.5</v>
      </c>
      <c r="N68" s="63">
        <f t="shared" si="8"/>
        <v>51697.5</v>
      </c>
      <c r="O68" s="44"/>
      <c r="P68" s="45"/>
    </row>
    <row r="69" spans="1:16" s="46" customFormat="1" ht="57" customHeight="1" x14ac:dyDescent="0.25">
      <c r="A69" s="43"/>
      <c r="B69" s="59">
        <v>45359</v>
      </c>
      <c r="C69" s="68" t="s">
        <v>263</v>
      </c>
      <c r="D69" s="60" t="s">
        <v>158</v>
      </c>
      <c r="E69" s="77" t="s">
        <v>157</v>
      </c>
      <c r="F69" s="60" t="s">
        <v>264</v>
      </c>
      <c r="G69" s="79" t="s">
        <v>149</v>
      </c>
      <c r="H69" s="69"/>
      <c r="I69" s="69"/>
      <c r="J69" s="69"/>
      <c r="K69" s="69"/>
      <c r="L69" s="71">
        <v>106604.99</v>
      </c>
      <c r="M69" s="71">
        <v>5330.25</v>
      </c>
      <c r="N69" s="63">
        <f t="shared" si="8"/>
        <v>101274.74</v>
      </c>
      <c r="O69" s="44"/>
      <c r="P69" s="45"/>
    </row>
    <row r="70" spans="1:16" s="46" customFormat="1" ht="58.5" customHeight="1" x14ac:dyDescent="0.25">
      <c r="A70" s="43"/>
      <c r="B70" s="59">
        <v>45370</v>
      </c>
      <c r="C70" s="72" t="s">
        <v>164</v>
      </c>
      <c r="D70" s="60" t="s">
        <v>91</v>
      </c>
      <c r="E70" s="61" t="s">
        <v>37</v>
      </c>
      <c r="F70" s="60" t="s">
        <v>93</v>
      </c>
      <c r="G70" s="79" t="s">
        <v>92</v>
      </c>
      <c r="H70" s="69"/>
      <c r="I70" s="69"/>
      <c r="J70" s="69"/>
      <c r="K70" s="69"/>
      <c r="L70" s="71">
        <v>28940.799999999999</v>
      </c>
      <c r="M70" s="71">
        <v>1130.5</v>
      </c>
      <c r="N70" s="63">
        <f t="shared" si="8"/>
        <v>27810.3</v>
      </c>
      <c r="O70" s="44"/>
      <c r="P70" s="45"/>
    </row>
    <row r="71" spans="1:16" s="46" customFormat="1" ht="44.25" customHeight="1" x14ac:dyDescent="0.25">
      <c r="A71" s="43"/>
      <c r="B71" s="59">
        <v>45336</v>
      </c>
      <c r="C71" s="72" t="s">
        <v>164</v>
      </c>
      <c r="D71" s="60" t="s">
        <v>160</v>
      </c>
      <c r="E71" s="61" t="s">
        <v>37</v>
      </c>
      <c r="F71" s="60" t="s">
        <v>189</v>
      </c>
      <c r="G71" s="79" t="s">
        <v>159</v>
      </c>
      <c r="H71" s="69"/>
      <c r="I71" s="69"/>
      <c r="J71" s="69"/>
      <c r="K71" s="69"/>
      <c r="L71" s="71">
        <v>12057.6</v>
      </c>
      <c r="M71" s="71">
        <v>471</v>
      </c>
      <c r="N71" s="63">
        <f t="shared" si="8"/>
        <v>11586.6</v>
      </c>
      <c r="O71" s="44"/>
      <c r="P71" s="45"/>
    </row>
    <row r="72" spans="1:16" s="46" customFormat="1" ht="50.25" customHeight="1" x14ac:dyDescent="0.25">
      <c r="A72" s="43"/>
      <c r="B72" s="59">
        <v>45352</v>
      </c>
      <c r="C72" s="72" t="s">
        <v>164</v>
      </c>
      <c r="D72" s="60" t="s">
        <v>161</v>
      </c>
      <c r="E72" s="61" t="s">
        <v>37</v>
      </c>
      <c r="F72" s="60" t="s">
        <v>163</v>
      </c>
      <c r="G72" s="79" t="s">
        <v>159</v>
      </c>
      <c r="H72" s="69"/>
      <c r="I72" s="69"/>
      <c r="J72" s="69"/>
      <c r="K72" s="69"/>
      <c r="L72" s="71">
        <v>5625.6</v>
      </c>
      <c r="M72" s="71">
        <v>219.75</v>
      </c>
      <c r="N72" s="63">
        <f t="shared" si="8"/>
        <v>5405.85</v>
      </c>
      <c r="O72" s="44"/>
      <c r="P72" s="45"/>
    </row>
    <row r="73" spans="1:16" s="46" customFormat="1" ht="52.5" customHeight="1" thickBot="1" x14ac:dyDescent="0.3">
      <c r="A73" s="43"/>
      <c r="B73" s="59">
        <v>45355</v>
      </c>
      <c r="C73" s="72" t="s">
        <v>164</v>
      </c>
      <c r="D73" s="60" t="s">
        <v>162</v>
      </c>
      <c r="E73" s="61" t="s">
        <v>37</v>
      </c>
      <c r="F73" s="60" t="s">
        <v>190</v>
      </c>
      <c r="G73" s="79" t="s">
        <v>159</v>
      </c>
      <c r="H73" s="69"/>
      <c r="I73" s="69"/>
      <c r="J73" s="69"/>
      <c r="K73" s="69"/>
      <c r="L73" s="71">
        <v>4595.2</v>
      </c>
      <c r="M73" s="71">
        <v>179.5</v>
      </c>
      <c r="N73" s="63">
        <f t="shared" si="8"/>
        <v>4415.7</v>
      </c>
      <c r="O73" s="44"/>
      <c r="P73" s="45"/>
    </row>
    <row r="74" spans="1:16" s="14" customFormat="1" ht="45" customHeight="1" thickBot="1" x14ac:dyDescent="0.35">
      <c r="B74" s="30"/>
      <c r="C74" s="39"/>
      <c r="D74" s="41"/>
      <c r="E74" s="40" t="s">
        <v>12</v>
      </c>
      <c r="F74" s="31"/>
      <c r="G74" s="81"/>
      <c r="H74" s="32"/>
      <c r="I74" s="32"/>
      <c r="J74" s="32"/>
      <c r="K74" s="32"/>
      <c r="L74" s="33">
        <f>SUM(L14:L73)</f>
        <v>8203549.8100000005</v>
      </c>
      <c r="M74" s="33">
        <f>SUM(M14:M73)</f>
        <v>385604.67</v>
      </c>
      <c r="N74" s="33">
        <f>SUM(N14:N73)</f>
        <v>7817945.1399999997</v>
      </c>
      <c r="O74" s="12" t="e">
        <f>SUM(#REF!)</f>
        <v>#REF!</v>
      </c>
      <c r="P74" s="13"/>
    </row>
    <row r="75" spans="1:16" s="47" customFormat="1" ht="45" customHeight="1" x14ac:dyDescent="0.3">
      <c r="B75" s="48"/>
      <c r="C75" s="49"/>
      <c r="D75" s="49"/>
      <c r="E75" s="50"/>
      <c r="F75" s="51"/>
      <c r="G75" s="82"/>
      <c r="H75" s="51"/>
      <c r="I75" s="51"/>
      <c r="J75" s="51"/>
      <c r="K75" s="51"/>
      <c r="L75" s="52"/>
      <c r="M75" s="52"/>
      <c r="N75" s="52"/>
      <c r="O75" s="53"/>
      <c r="P75" s="54"/>
    </row>
    <row r="76" spans="1:16" s="47" customFormat="1" ht="45" customHeight="1" x14ac:dyDescent="0.3">
      <c r="B76" s="48"/>
      <c r="C76" s="49"/>
      <c r="D76" s="49"/>
      <c r="E76" s="50"/>
      <c r="F76" s="51"/>
      <c r="G76" s="82"/>
      <c r="H76" s="51"/>
      <c r="I76" s="51"/>
      <c r="J76" s="51"/>
      <c r="K76" s="51"/>
      <c r="L76" s="52"/>
      <c r="M76" s="52"/>
      <c r="N76" s="52"/>
      <c r="O76" s="53"/>
      <c r="P76" s="54"/>
    </row>
    <row r="77" spans="1:16" x14ac:dyDescent="0.35">
      <c r="B77" s="16" t="s">
        <v>4</v>
      </c>
      <c r="C77" s="35"/>
      <c r="D77" s="38"/>
      <c r="E77" s="18"/>
      <c r="F77" s="18"/>
      <c r="G77" s="83"/>
      <c r="H77" s="18"/>
      <c r="I77" s="18"/>
      <c r="J77" s="18"/>
      <c r="K77" s="19" t="s">
        <v>7</v>
      </c>
      <c r="L77" s="16" t="s">
        <v>7</v>
      </c>
      <c r="M77" s="16"/>
      <c r="N77" s="17"/>
    </row>
    <row r="78" spans="1:16" x14ac:dyDescent="0.35">
      <c r="B78" s="20" t="s">
        <v>5</v>
      </c>
      <c r="C78" s="35"/>
      <c r="D78" s="38"/>
      <c r="E78" s="25"/>
      <c r="F78" s="17"/>
      <c r="H78" s="17"/>
      <c r="I78" s="17"/>
      <c r="J78" s="17"/>
      <c r="K78" s="19" t="s">
        <v>8</v>
      </c>
      <c r="L78" s="20" t="s">
        <v>8</v>
      </c>
      <c r="M78" s="20"/>
      <c r="N78" s="17"/>
    </row>
    <row r="79" spans="1:16" x14ac:dyDescent="0.35">
      <c r="B79" s="20" t="s">
        <v>6</v>
      </c>
      <c r="C79" s="35"/>
      <c r="E79" s="18"/>
      <c r="F79" s="18"/>
      <c r="G79" s="83"/>
      <c r="H79" s="18"/>
      <c r="I79" s="18"/>
      <c r="J79" s="18"/>
      <c r="K79" s="19" t="s">
        <v>9</v>
      </c>
      <c r="L79" s="20" t="s">
        <v>9</v>
      </c>
      <c r="M79" s="20"/>
      <c r="N79" s="17"/>
    </row>
    <row r="82" spans="3:16" x14ac:dyDescent="0.35">
      <c r="D82" s="15"/>
    </row>
    <row r="83" spans="3:16" x14ac:dyDescent="0.35">
      <c r="F83" s="24"/>
    </row>
    <row r="86" spans="3:16" s="21" customFormat="1" x14ac:dyDescent="0.35">
      <c r="C86" s="37"/>
      <c r="D86" s="1"/>
      <c r="G86" s="84"/>
      <c r="P86" s="22"/>
    </row>
    <row r="87" spans="3:16" s="21" customFormat="1" x14ac:dyDescent="0.35">
      <c r="C87" s="37"/>
      <c r="D87" s="1"/>
      <c r="G87" s="84"/>
      <c r="P87" s="22"/>
    </row>
    <row r="88" spans="3:16" s="21" customFormat="1" x14ac:dyDescent="0.35">
      <c r="C88" s="37"/>
      <c r="D88" s="1"/>
      <c r="E88" s="56"/>
      <c r="F88" s="56"/>
      <c r="G88" s="84"/>
      <c r="P88" s="22"/>
    </row>
    <row r="89" spans="3:16" s="21" customFormat="1" x14ac:dyDescent="0.35">
      <c r="C89" s="37"/>
      <c r="D89" s="1"/>
      <c r="E89" s="57"/>
      <c r="F89" s="57"/>
      <c r="G89" s="84"/>
      <c r="L89" s="42"/>
      <c r="P89" s="22"/>
    </row>
    <row r="90" spans="3:16" s="21" customFormat="1" x14ac:dyDescent="0.35">
      <c r="C90" s="37"/>
      <c r="D90" s="1"/>
      <c r="E90" s="57"/>
      <c r="F90" s="57"/>
      <c r="G90" s="84"/>
      <c r="P90" s="22"/>
    </row>
    <row r="91" spans="3:16" s="21" customFormat="1" x14ac:dyDescent="0.35">
      <c r="C91" s="37"/>
      <c r="D91" s="1"/>
      <c r="G91" s="84"/>
      <c r="P91" s="22"/>
    </row>
    <row r="92" spans="3:16" s="21" customFormat="1" x14ac:dyDescent="0.35">
      <c r="C92" s="37"/>
      <c r="G92" s="84"/>
      <c r="P92" s="22"/>
    </row>
    <row r="93" spans="3:16" s="21" customFormat="1" x14ac:dyDescent="0.35">
      <c r="C93" s="37"/>
      <c r="G93" s="84"/>
      <c r="M93" s="11"/>
      <c r="P93" s="22"/>
    </row>
    <row r="94" spans="3:16" s="21" customFormat="1" x14ac:dyDescent="0.35">
      <c r="C94" s="37"/>
      <c r="G94" s="84"/>
      <c r="P94" s="22"/>
    </row>
    <row r="95" spans="3:16" s="21" customFormat="1" x14ac:dyDescent="0.35">
      <c r="C95" s="37"/>
      <c r="G95" s="84"/>
      <c r="P95" s="22"/>
    </row>
    <row r="96" spans="3:16" s="21" customFormat="1" x14ac:dyDescent="0.35">
      <c r="C96" s="37"/>
      <c r="G96" s="84"/>
      <c r="P96" s="22"/>
    </row>
    <row r="97" spans="3:16" s="21" customFormat="1" x14ac:dyDescent="0.35">
      <c r="C97" s="37"/>
      <c r="G97" s="84"/>
      <c r="P97" s="22"/>
    </row>
    <row r="98" spans="3:16" s="21" customFormat="1" x14ac:dyDescent="0.35">
      <c r="C98" s="37"/>
      <c r="G98" s="84"/>
      <c r="P98" s="22"/>
    </row>
    <row r="99" spans="3:16" s="21" customFormat="1" x14ac:dyDescent="0.35">
      <c r="C99" s="37"/>
      <c r="G99" s="84"/>
      <c r="P99" s="22"/>
    </row>
    <row r="100" spans="3:16" s="21" customFormat="1" x14ac:dyDescent="0.35">
      <c r="C100" s="37"/>
      <c r="G100" s="84"/>
      <c r="P100" s="22"/>
    </row>
    <row r="101" spans="3:16" s="21" customFormat="1" x14ac:dyDescent="0.35">
      <c r="C101" s="37"/>
      <c r="E101" s="23"/>
      <c r="F101" s="23"/>
      <c r="G101" s="85"/>
      <c r="H101" s="23"/>
      <c r="I101" s="23"/>
      <c r="J101" s="23"/>
      <c r="K101" s="23"/>
      <c r="L101" s="23"/>
      <c r="M101" s="23"/>
      <c r="P101" s="22"/>
    </row>
    <row r="102" spans="3:16" s="21" customFormat="1" ht="26.25" x14ac:dyDescent="0.35">
      <c r="C102" s="37"/>
      <c r="E102" s="2"/>
      <c r="F102" s="2"/>
      <c r="G102" s="86"/>
      <c r="H102" s="2"/>
      <c r="I102" s="2"/>
      <c r="J102" s="2"/>
      <c r="K102" s="2"/>
      <c r="L102" s="2"/>
      <c r="M102" s="2"/>
      <c r="P102" s="22"/>
    </row>
    <row r="103" spans="3:16" s="21" customFormat="1" x14ac:dyDescent="0.35">
      <c r="C103" s="37"/>
      <c r="E103" s="23"/>
      <c r="F103" s="23"/>
      <c r="G103" s="85"/>
      <c r="H103" s="23"/>
      <c r="I103" s="23"/>
      <c r="J103" s="23"/>
      <c r="K103" s="23"/>
      <c r="L103" s="23"/>
      <c r="M103" s="23"/>
      <c r="P103" s="22"/>
    </row>
    <row r="104" spans="3:16" s="21" customFormat="1" ht="26.25" x14ac:dyDescent="0.35">
      <c r="C104" s="37"/>
      <c r="E104" s="2"/>
      <c r="F104" s="2"/>
      <c r="G104" s="86"/>
      <c r="H104" s="2"/>
      <c r="I104" s="2"/>
      <c r="J104" s="2"/>
      <c r="K104" s="2"/>
      <c r="L104" s="2"/>
      <c r="M104" s="2"/>
      <c r="P104" s="22"/>
    </row>
    <row r="105" spans="3:16" s="21" customFormat="1" x14ac:dyDescent="0.35">
      <c r="C105" s="37"/>
      <c r="E105" s="23"/>
      <c r="F105" s="23"/>
      <c r="G105" s="85"/>
      <c r="H105" s="23"/>
      <c r="I105" s="23"/>
      <c r="J105" s="23"/>
      <c r="K105" s="23"/>
      <c r="L105" s="23"/>
      <c r="M105" s="23"/>
      <c r="P105" s="22"/>
    </row>
    <row r="106" spans="3:16" s="21" customFormat="1" ht="26.25" x14ac:dyDescent="0.35">
      <c r="C106" s="37"/>
      <c r="E106" s="2"/>
      <c r="F106" s="2"/>
      <c r="G106" s="86"/>
      <c r="H106" s="2"/>
      <c r="I106" s="2"/>
      <c r="J106" s="2"/>
      <c r="K106" s="2"/>
      <c r="L106" s="2"/>
      <c r="M106" s="2"/>
      <c r="P106" s="22"/>
    </row>
    <row r="107" spans="3:16" s="21" customFormat="1" x14ac:dyDescent="0.35">
      <c r="C107" s="37"/>
      <c r="E107" s="23"/>
      <c r="F107" s="23"/>
      <c r="G107" s="85"/>
      <c r="H107" s="23"/>
      <c r="I107" s="23"/>
      <c r="J107" s="23"/>
      <c r="K107" s="23"/>
      <c r="L107" s="23"/>
      <c r="M107" s="23"/>
      <c r="P107" s="22"/>
    </row>
    <row r="108" spans="3:16" s="21" customFormat="1" ht="26.25" x14ac:dyDescent="0.35">
      <c r="C108" s="37"/>
      <c r="E108" s="2"/>
      <c r="F108" s="2"/>
      <c r="G108" s="86"/>
      <c r="H108" s="2"/>
      <c r="I108" s="2"/>
      <c r="J108" s="2"/>
      <c r="K108" s="2"/>
      <c r="L108" s="2"/>
      <c r="M108" s="2"/>
      <c r="P108" s="22"/>
    </row>
    <row r="109" spans="3:16" s="21" customFormat="1" x14ac:dyDescent="0.35">
      <c r="C109" s="37"/>
      <c r="E109" s="23"/>
      <c r="F109" s="23"/>
      <c r="G109" s="85"/>
      <c r="H109" s="23"/>
      <c r="I109" s="23"/>
      <c r="J109" s="23"/>
      <c r="K109" s="23"/>
      <c r="L109" s="23"/>
      <c r="M109" s="23"/>
      <c r="P109" s="22"/>
    </row>
    <row r="110" spans="3:16" s="21" customFormat="1" ht="26.25" x14ac:dyDescent="0.35">
      <c r="C110" s="37"/>
      <c r="E110" s="2"/>
      <c r="F110" s="2"/>
      <c r="G110" s="86"/>
      <c r="H110" s="2"/>
      <c r="I110" s="2"/>
      <c r="J110" s="2"/>
      <c r="K110" s="2"/>
      <c r="L110" s="2"/>
      <c r="M110" s="2"/>
      <c r="P110" s="22"/>
    </row>
    <row r="111" spans="3:16" s="21" customFormat="1" x14ac:dyDescent="0.35">
      <c r="C111" s="37"/>
      <c r="E111" s="23"/>
      <c r="F111" s="23"/>
      <c r="G111" s="85"/>
      <c r="H111" s="23"/>
      <c r="I111" s="23"/>
      <c r="J111" s="23"/>
      <c r="K111" s="23"/>
      <c r="L111" s="23"/>
      <c r="M111" s="23"/>
      <c r="P111" s="22"/>
    </row>
    <row r="112" spans="3:16" s="21" customFormat="1" ht="26.25" x14ac:dyDescent="0.35">
      <c r="C112" s="37"/>
      <c r="E112" s="2"/>
      <c r="F112" s="2"/>
      <c r="G112" s="86"/>
      <c r="H112" s="2"/>
      <c r="I112" s="2"/>
      <c r="J112" s="2"/>
      <c r="K112" s="2"/>
      <c r="L112" s="2"/>
      <c r="M112" s="2"/>
      <c r="P112" s="22"/>
    </row>
    <row r="113" spans="3:16" s="21" customFormat="1" x14ac:dyDescent="0.35">
      <c r="C113" s="37"/>
      <c r="E113" s="23"/>
      <c r="F113" s="23"/>
      <c r="G113" s="85"/>
      <c r="H113" s="23"/>
      <c r="I113" s="23"/>
      <c r="J113" s="23"/>
      <c r="K113" s="23"/>
      <c r="L113" s="23"/>
      <c r="M113" s="23"/>
      <c r="P113" s="22"/>
    </row>
    <row r="114" spans="3:16" s="21" customFormat="1" ht="26.25" x14ac:dyDescent="0.35">
      <c r="C114" s="37"/>
      <c r="E114" s="2"/>
      <c r="F114" s="2"/>
      <c r="G114" s="86"/>
      <c r="H114" s="2"/>
      <c r="I114" s="2"/>
      <c r="J114" s="2"/>
      <c r="K114" s="2"/>
      <c r="L114" s="2"/>
      <c r="M114" s="2"/>
      <c r="P114" s="22"/>
    </row>
    <row r="115" spans="3:16" s="21" customFormat="1" x14ac:dyDescent="0.35">
      <c r="C115" s="37"/>
      <c r="E115" s="23"/>
      <c r="F115" s="23"/>
      <c r="G115" s="85"/>
      <c r="H115" s="23"/>
      <c r="I115" s="23"/>
      <c r="J115" s="23"/>
      <c r="K115" s="23"/>
      <c r="L115" s="23"/>
      <c r="M115" s="23"/>
      <c r="P115" s="22"/>
    </row>
    <row r="116" spans="3:16" s="21" customFormat="1" ht="26.25" x14ac:dyDescent="0.35">
      <c r="C116" s="37"/>
      <c r="E116" s="2"/>
      <c r="F116" s="2"/>
      <c r="G116" s="86"/>
      <c r="H116" s="2"/>
      <c r="I116" s="2"/>
      <c r="J116" s="2"/>
      <c r="K116" s="2"/>
      <c r="L116" s="2"/>
      <c r="M116" s="2"/>
      <c r="P116" s="22"/>
    </row>
    <row r="117" spans="3:16" s="21" customFormat="1" x14ac:dyDescent="0.35">
      <c r="C117" s="37"/>
      <c r="E117" s="23"/>
      <c r="F117" s="23"/>
      <c r="G117" s="85"/>
      <c r="H117" s="23"/>
      <c r="I117" s="23"/>
      <c r="J117" s="23"/>
      <c r="K117" s="23"/>
      <c r="L117" s="23"/>
      <c r="M117" s="23"/>
      <c r="P117" s="22"/>
    </row>
    <row r="118" spans="3:16" s="21" customFormat="1" ht="26.25" x14ac:dyDescent="0.35">
      <c r="C118" s="37"/>
      <c r="E118" s="2"/>
      <c r="F118" s="2"/>
      <c r="G118" s="86"/>
      <c r="H118" s="2"/>
      <c r="I118" s="2"/>
      <c r="J118" s="2"/>
      <c r="K118" s="2"/>
      <c r="L118" s="2"/>
      <c r="M118" s="2"/>
      <c r="P118" s="22"/>
    </row>
    <row r="119" spans="3:16" s="21" customFormat="1" x14ac:dyDescent="0.35">
      <c r="C119" s="37"/>
      <c r="E119" s="23"/>
      <c r="F119" s="23"/>
      <c r="G119" s="85"/>
      <c r="H119" s="23"/>
      <c r="I119" s="23"/>
      <c r="J119" s="23"/>
      <c r="K119" s="23"/>
      <c r="L119" s="23"/>
      <c r="M119" s="23"/>
      <c r="P119" s="22"/>
    </row>
    <row r="120" spans="3:16" s="21" customFormat="1" ht="26.25" x14ac:dyDescent="0.35">
      <c r="C120" s="37"/>
      <c r="E120" s="2"/>
      <c r="F120" s="2"/>
      <c r="G120" s="86"/>
      <c r="H120" s="2"/>
      <c r="I120" s="2"/>
      <c r="J120" s="2"/>
      <c r="K120" s="2"/>
      <c r="L120" s="2"/>
      <c r="M120" s="2"/>
      <c r="P120" s="22"/>
    </row>
    <row r="121" spans="3:16" s="21" customFormat="1" x14ac:dyDescent="0.35">
      <c r="C121" s="37"/>
      <c r="E121" s="23"/>
      <c r="F121" s="23"/>
      <c r="G121" s="85"/>
      <c r="H121" s="23"/>
      <c r="I121" s="23"/>
      <c r="J121" s="23"/>
      <c r="K121" s="23"/>
      <c r="L121" s="23"/>
      <c r="M121" s="23"/>
      <c r="P121" s="22"/>
    </row>
    <row r="122" spans="3:16" ht="26.25" x14ac:dyDescent="0.35">
      <c r="D122" s="21"/>
      <c r="E122" s="2"/>
      <c r="F122" s="2"/>
      <c r="G122" s="86"/>
      <c r="H122" s="2"/>
      <c r="I122" s="2"/>
      <c r="J122" s="2"/>
      <c r="K122" s="2"/>
      <c r="L122" s="2"/>
      <c r="M122" s="2"/>
    </row>
    <row r="123" spans="3:16" x14ac:dyDescent="0.35">
      <c r="D123" s="21"/>
      <c r="E123" s="3"/>
      <c r="F123" s="3"/>
      <c r="G123" s="85"/>
      <c r="H123" s="3"/>
      <c r="I123" s="3"/>
      <c r="J123" s="3"/>
      <c r="K123" s="3"/>
      <c r="L123" s="3"/>
      <c r="M123" s="3"/>
    </row>
    <row r="124" spans="3:16" ht="26.25" x14ac:dyDescent="0.35">
      <c r="D124" s="21"/>
      <c r="E124" s="2"/>
      <c r="F124" s="2"/>
      <c r="G124" s="86"/>
      <c r="H124" s="2"/>
      <c r="I124" s="2"/>
      <c r="J124" s="2"/>
      <c r="K124" s="2"/>
      <c r="L124" s="2"/>
      <c r="M124" s="2"/>
    </row>
    <row r="125" spans="3:16" x14ac:dyDescent="0.35">
      <c r="D125" s="21"/>
      <c r="E125" s="3"/>
      <c r="F125" s="3"/>
      <c r="G125" s="85"/>
      <c r="H125" s="3"/>
      <c r="I125" s="3"/>
      <c r="J125" s="3"/>
      <c r="K125" s="3"/>
      <c r="L125" s="3"/>
      <c r="M125" s="3"/>
    </row>
    <row r="126" spans="3:16" ht="26.25" x14ac:dyDescent="0.35">
      <c r="D126" s="21"/>
      <c r="E126" s="2"/>
      <c r="F126" s="2"/>
      <c r="G126" s="86"/>
      <c r="H126" s="2"/>
      <c r="I126" s="2"/>
      <c r="J126" s="2"/>
      <c r="K126" s="2"/>
      <c r="L126" s="2"/>
      <c r="M126" s="2"/>
    </row>
    <row r="127" spans="3:16" x14ac:dyDescent="0.35">
      <c r="D127" s="21"/>
      <c r="E127" s="3"/>
      <c r="F127" s="3"/>
      <c r="G127" s="85"/>
      <c r="H127" s="3"/>
      <c r="I127" s="3"/>
      <c r="J127" s="3"/>
      <c r="K127" s="3"/>
      <c r="L127" s="3"/>
      <c r="M127" s="3"/>
    </row>
    <row r="128" spans="3:16" ht="26.25" x14ac:dyDescent="0.35">
      <c r="E128" s="2"/>
      <c r="F128" s="2"/>
      <c r="G128" s="86"/>
      <c r="H128" s="2"/>
      <c r="I128" s="2"/>
      <c r="J128" s="2"/>
      <c r="K128" s="2"/>
      <c r="L128" s="2"/>
      <c r="M128" s="2"/>
    </row>
    <row r="129" spans="5:13" x14ac:dyDescent="0.35">
      <c r="E129" s="3"/>
      <c r="F129" s="3"/>
      <c r="G129" s="85"/>
      <c r="H129" s="3"/>
      <c r="I129" s="3"/>
      <c r="J129" s="3"/>
      <c r="K129" s="3"/>
      <c r="L129" s="3"/>
      <c r="M129" s="3"/>
    </row>
    <row r="130" spans="5:13" ht="26.25" x14ac:dyDescent="0.35">
      <c r="E130" s="2"/>
      <c r="F130" s="2"/>
      <c r="G130" s="86"/>
      <c r="H130" s="2"/>
      <c r="I130" s="2"/>
      <c r="J130" s="2"/>
      <c r="K130" s="2"/>
      <c r="L130" s="2"/>
      <c r="M130" s="2"/>
    </row>
    <row r="131" spans="5:13" x14ac:dyDescent="0.35">
      <c r="E131" s="3"/>
      <c r="F131" s="3"/>
      <c r="G131" s="85"/>
      <c r="H131" s="3"/>
      <c r="I131" s="3"/>
      <c r="J131" s="3"/>
      <c r="K131" s="3"/>
      <c r="L131" s="3"/>
      <c r="M131" s="3"/>
    </row>
    <row r="132" spans="5:13" ht="26.25" x14ac:dyDescent="0.35">
      <c r="E132" s="2"/>
      <c r="F132" s="2"/>
      <c r="G132" s="86"/>
      <c r="H132" s="2"/>
      <c r="I132" s="2"/>
      <c r="J132" s="2"/>
      <c r="K132" s="2"/>
      <c r="L132" s="2"/>
      <c r="M132" s="2"/>
    </row>
    <row r="133" spans="5:13" x14ac:dyDescent="0.35">
      <c r="E133" s="3"/>
      <c r="F133" s="3"/>
      <c r="G133" s="85"/>
      <c r="H133" s="3"/>
      <c r="I133" s="3"/>
      <c r="J133" s="3"/>
      <c r="K133" s="3"/>
      <c r="L133" s="3"/>
      <c r="M133" s="3"/>
    </row>
    <row r="134" spans="5:13" ht="26.25" x14ac:dyDescent="0.35">
      <c r="E134" s="2"/>
      <c r="F134" s="2"/>
      <c r="G134" s="86"/>
      <c r="H134" s="2"/>
      <c r="I134" s="2"/>
      <c r="J134" s="2"/>
      <c r="K134" s="2"/>
      <c r="L134" s="2"/>
      <c r="M134" s="2"/>
    </row>
    <row r="135" spans="5:13" x14ac:dyDescent="0.35">
      <c r="E135" s="3"/>
      <c r="F135" s="3"/>
      <c r="G135" s="85"/>
      <c r="H135" s="3"/>
      <c r="I135" s="3"/>
      <c r="J135" s="3"/>
      <c r="K135" s="3"/>
      <c r="L135" s="3"/>
      <c r="M135" s="3"/>
    </row>
    <row r="136" spans="5:13" ht="26.25" x14ac:dyDescent="0.35">
      <c r="E136" s="2"/>
      <c r="F136" s="2"/>
      <c r="G136" s="86"/>
      <c r="H136" s="2"/>
      <c r="I136" s="2"/>
      <c r="J136" s="2"/>
      <c r="K136" s="2"/>
      <c r="L136" s="2"/>
      <c r="M136" s="2"/>
    </row>
    <row r="137" spans="5:13" x14ac:dyDescent="0.35">
      <c r="E137" s="3"/>
      <c r="F137" s="3"/>
      <c r="G137" s="85"/>
      <c r="H137" s="3"/>
      <c r="I137" s="3"/>
      <c r="J137" s="3"/>
      <c r="K137" s="3"/>
      <c r="L137" s="3"/>
      <c r="M137" s="3"/>
    </row>
    <row r="138" spans="5:13" ht="26.25" x14ac:dyDescent="0.35">
      <c r="E138" s="2"/>
      <c r="F138" s="2"/>
      <c r="G138" s="86"/>
      <c r="H138" s="2"/>
      <c r="I138" s="2"/>
      <c r="J138" s="2"/>
      <c r="K138" s="2"/>
      <c r="L138" s="2"/>
      <c r="M138" s="2"/>
    </row>
    <row r="139" spans="5:13" x14ac:dyDescent="0.35">
      <c r="E139" s="3"/>
      <c r="F139" s="3"/>
      <c r="G139" s="85"/>
      <c r="H139" s="3"/>
      <c r="I139" s="3"/>
      <c r="J139" s="3"/>
      <c r="K139" s="3"/>
      <c r="L139" s="3"/>
      <c r="M139" s="3"/>
    </row>
    <row r="140" spans="5:13" ht="26.25" x14ac:dyDescent="0.35">
      <c r="E140" s="2"/>
      <c r="F140" s="2"/>
      <c r="G140" s="86"/>
      <c r="H140" s="2"/>
      <c r="I140" s="2"/>
      <c r="J140" s="2"/>
      <c r="K140" s="2"/>
      <c r="L140" s="2"/>
      <c r="M140" s="2"/>
    </row>
    <row r="141" spans="5:13" x14ac:dyDescent="0.35">
      <c r="E141" s="3"/>
      <c r="F141" s="3"/>
      <c r="G141" s="85"/>
      <c r="H141" s="3"/>
      <c r="I141" s="3"/>
      <c r="J141" s="3"/>
      <c r="K141" s="3"/>
      <c r="L141" s="3"/>
      <c r="M141" s="3"/>
    </row>
    <row r="142" spans="5:13" ht="26.25" x14ac:dyDescent="0.35">
      <c r="E142" s="2"/>
      <c r="F142" s="2"/>
      <c r="G142" s="86"/>
      <c r="H142" s="2"/>
      <c r="I142" s="2"/>
      <c r="J142" s="2"/>
      <c r="K142" s="2"/>
      <c r="L142" s="2"/>
      <c r="M142" s="2"/>
    </row>
    <row r="143" spans="5:13" x14ac:dyDescent="0.35">
      <c r="E143" s="3"/>
      <c r="F143" s="3"/>
      <c r="G143" s="85"/>
      <c r="H143" s="3"/>
      <c r="I143" s="3"/>
      <c r="J143" s="3"/>
      <c r="K143" s="3"/>
      <c r="L143" s="3"/>
      <c r="M143" s="3"/>
    </row>
    <row r="144" spans="5:13" ht="26.25" x14ac:dyDescent="0.35">
      <c r="E144" s="2"/>
      <c r="F144" s="2"/>
      <c r="G144" s="86"/>
      <c r="H144" s="2"/>
      <c r="I144" s="2"/>
      <c r="J144" s="2"/>
      <c r="K144" s="2"/>
      <c r="L144" s="2"/>
      <c r="M144" s="2"/>
    </row>
    <row r="145" spans="5:13" x14ac:dyDescent="0.35">
      <c r="E145" s="3"/>
      <c r="F145" s="3"/>
      <c r="G145" s="85"/>
      <c r="H145" s="3"/>
      <c r="I145" s="3"/>
      <c r="J145" s="3"/>
      <c r="K145" s="3"/>
      <c r="L145" s="3"/>
      <c r="M145" s="3"/>
    </row>
    <row r="146" spans="5:13" ht="26.25" x14ac:dyDescent="0.35">
      <c r="E146" s="2"/>
      <c r="F146" s="2"/>
      <c r="G146" s="86"/>
      <c r="H146" s="2"/>
      <c r="I146" s="2"/>
      <c r="J146" s="2"/>
      <c r="K146" s="2"/>
      <c r="L146" s="2"/>
      <c r="M146" s="2"/>
    </row>
    <row r="147" spans="5:13" x14ac:dyDescent="0.35">
      <c r="E147" s="3"/>
      <c r="F147" s="3"/>
      <c r="G147" s="85"/>
      <c r="H147" s="3"/>
      <c r="I147" s="3"/>
      <c r="J147" s="3"/>
      <c r="K147" s="3"/>
      <c r="L147" s="3"/>
      <c r="M147" s="3"/>
    </row>
    <row r="148" spans="5:13" ht="26.25" x14ac:dyDescent="0.35">
      <c r="E148" s="2"/>
      <c r="F148" s="2"/>
      <c r="G148" s="86"/>
      <c r="H148" s="2"/>
      <c r="I148" s="2"/>
      <c r="J148" s="2"/>
      <c r="K148" s="2"/>
      <c r="L148" s="2"/>
      <c r="M148" s="2"/>
    </row>
    <row r="149" spans="5:13" x14ac:dyDescent="0.35">
      <c r="E149" s="3"/>
      <c r="F149" s="3"/>
      <c r="G149" s="85"/>
      <c r="H149" s="3"/>
      <c r="I149" s="3"/>
      <c r="J149" s="3"/>
      <c r="K149" s="3"/>
      <c r="L149" s="3"/>
      <c r="M149" s="3"/>
    </row>
    <row r="150" spans="5:13" ht="26.25" x14ac:dyDescent="0.35">
      <c r="E150" s="2"/>
      <c r="F150" s="2"/>
      <c r="G150" s="86"/>
      <c r="H150" s="2"/>
      <c r="I150" s="2"/>
      <c r="J150" s="2"/>
      <c r="K150" s="2"/>
      <c r="L150" s="2"/>
      <c r="M150" s="2"/>
    </row>
    <row r="151" spans="5:13" x14ac:dyDescent="0.35">
      <c r="E151" s="3"/>
      <c r="F151" s="3"/>
      <c r="G151" s="85"/>
      <c r="H151" s="3"/>
      <c r="I151" s="3"/>
      <c r="J151" s="3"/>
      <c r="K151" s="3"/>
      <c r="L151" s="3"/>
      <c r="M151" s="3"/>
    </row>
    <row r="152" spans="5:13" ht="26.25" x14ac:dyDescent="0.35">
      <c r="E152" s="2"/>
      <c r="F152" s="2"/>
      <c r="G152" s="86"/>
      <c r="H152" s="2"/>
      <c r="I152" s="2"/>
      <c r="J152" s="2"/>
      <c r="K152" s="2"/>
      <c r="L152" s="2"/>
      <c r="M152" s="2"/>
    </row>
    <row r="153" spans="5:13" x14ac:dyDescent="0.35">
      <c r="E153" s="3"/>
      <c r="F153" s="3"/>
      <c r="G153" s="85"/>
      <c r="H153" s="3"/>
      <c r="I153" s="3"/>
      <c r="J153" s="3"/>
      <c r="K153" s="3"/>
      <c r="L153" s="3"/>
      <c r="M153" s="3"/>
    </row>
    <row r="154" spans="5:13" ht="26.25" x14ac:dyDescent="0.35">
      <c r="E154" s="2"/>
      <c r="F154" s="2"/>
      <c r="G154" s="86"/>
      <c r="H154" s="2"/>
      <c r="I154" s="2"/>
      <c r="J154" s="2"/>
      <c r="K154" s="2"/>
      <c r="L154" s="2"/>
      <c r="M154" s="2"/>
    </row>
    <row r="155" spans="5:13" x14ac:dyDescent="0.35">
      <c r="E155" s="3"/>
      <c r="F155" s="3"/>
      <c r="G155" s="85"/>
      <c r="H155" s="3"/>
      <c r="I155" s="3"/>
      <c r="J155" s="3"/>
      <c r="K155" s="3"/>
      <c r="L155" s="3"/>
      <c r="M155" s="3"/>
    </row>
    <row r="156" spans="5:13" ht="26.25" x14ac:dyDescent="0.35">
      <c r="E156" s="2"/>
      <c r="F156" s="2"/>
      <c r="G156" s="86"/>
      <c r="H156" s="2"/>
      <c r="I156" s="2"/>
      <c r="J156" s="2"/>
      <c r="K156" s="2"/>
      <c r="L156" s="2"/>
      <c r="M156" s="2"/>
    </row>
    <row r="157" spans="5:13" x14ac:dyDescent="0.35">
      <c r="E157" s="3"/>
      <c r="F157" s="3"/>
      <c r="G157" s="85"/>
      <c r="H157" s="3"/>
      <c r="I157" s="3"/>
      <c r="J157" s="3"/>
      <c r="K157" s="3"/>
      <c r="L157" s="3"/>
      <c r="M157" s="3"/>
    </row>
    <row r="158" spans="5:13" ht="26.25" x14ac:dyDescent="0.35">
      <c r="E158" s="2"/>
      <c r="F158" s="2"/>
      <c r="G158" s="86"/>
      <c r="H158" s="2"/>
      <c r="I158" s="2"/>
      <c r="J158" s="2"/>
      <c r="K158" s="2"/>
      <c r="L158" s="2"/>
      <c r="M158" s="2"/>
    </row>
    <row r="159" spans="5:13" x14ac:dyDescent="0.35">
      <c r="E159" s="3"/>
      <c r="F159" s="3"/>
      <c r="G159" s="85"/>
      <c r="H159" s="3"/>
      <c r="I159" s="3"/>
      <c r="J159" s="3"/>
      <c r="K159" s="3"/>
      <c r="L159" s="3"/>
      <c r="M159" s="3"/>
    </row>
    <row r="160" spans="5:13" ht="26.25" x14ac:dyDescent="0.35">
      <c r="E160" s="2"/>
      <c r="F160" s="2"/>
      <c r="G160" s="86"/>
      <c r="H160" s="2"/>
      <c r="I160" s="2"/>
      <c r="J160" s="2"/>
      <c r="K160" s="2"/>
      <c r="L160" s="2"/>
      <c r="M160" s="2"/>
    </row>
    <row r="161" spans="5:13" x14ac:dyDescent="0.35">
      <c r="E161" s="3"/>
      <c r="F161" s="3"/>
      <c r="G161" s="85"/>
      <c r="H161" s="3"/>
      <c r="I161" s="3"/>
      <c r="J161" s="3"/>
      <c r="K161" s="3"/>
      <c r="L161" s="3"/>
      <c r="M161" s="3"/>
    </row>
    <row r="162" spans="5:13" ht="26.25" x14ac:dyDescent="0.35">
      <c r="E162" s="2"/>
      <c r="F162" s="2"/>
      <c r="G162" s="86"/>
      <c r="H162" s="2"/>
      <c r="I162" s="2"/>
      <c r="J162" s="2"/>
      <c r="K162" s="2"/>
      <c r="L162" s="2"/>
      <c r="M162" s="2"/>
    </row>
    <row r="163" spans="5:13" x14ac:dyDescent="0.35">
      <c r="E163" s="3"/>
      <c r="F163" s="3"/>
      <c r="G163" s="85"/>
      <c r="H163" s="3"/>
      <c r="I163" s="3"/>
      <c r="J163" s="3"/>
      <c r="K163" s="3"/>
      <c r="L163" s="3"/>
      <c r="M163" s="3"/>
    </row>
    <row r="164" spans="5:13" ht="26.25" x14ac:dyDescent="0.35">
      <c r="E164" s="2"/>
      <c r="F164" s="2"/>
      <c r="G164" s="86"/>
      <c r="H164" s="2"/>
      <c r="I164" s="2"/>
      <c r="J164" s="2"/>
      <c r="K164" s="2"/>
      <c r="L164" s="2"/>
      <c r="M164" s="2"/>
    </row>
    <row r="165" spans="5:13" x14ac:dyDescent="0.35">
      <c r="E165" s="3"/>
      <c r="F165" s="3"/>
      <c r="G165" s="85"/>
      <c r="H165" s="3"/>
      <c r="I165" s="3"/>
      <c r="J165" s="3"/>
      <c r="K165" s="3"/>
      <c r="L165" s="3"/>
      <c r="M165" s="3"/>
    </row>
    <row r="166" spans="5:13" ht="26.25" x14ac:dyDescent="0.35">
      <c r="E166" s="2"/>
      <c r="F166" s="2"/>
      <c r="G166" s="86"/>
      <c r="H166" s="2"/>
      <c r="I166" s="2"/>
      <c r="J166" s="2"/>
      <c r="K166" s="2"/>
      <c r="L166" s="2"/>
      <c r="M166" s="2"/>
    </row>
    <row r="167" spans="5:13" x14ac:dyDescent="0.35">
      <c r="E167" s="3"/>
      <c r="F167" s="3"/>
      <c r="G167" s="85"/>
      <c r="H167" s="3"/>
      <c r="I167" s="3"/>
      <c r="J167" s="3"/>
      <c r="K167" s="3"/>
      <c r="L167" s="3"/>
      <c r="M167" s="3"/>
    </row>
    <row r="168" spans="5:13" ht="26.25" x14ac:dyDescent="0.35">
      <c r="E168" s="2"/>
      <c r="F168" s="2"/>
      <c r="G168" s="86"/>
      <c r="H168" s="2"/>
      <c r="I168" s="2"/>
      <c r="J168" s="2"/>
      <c r="K168" s="2"/>
      <c r="L168" s="2"/>
      <c r="M168" s="2"/>
    </row>
    <row r="169" spans="5:13" x14ac:dyDescent="0.35">
      <c r="E169" s="3"/>
      <c r="F169" s="3"/>
      <c r="G169" s="85"/>
      <c r="H169" s="3"/>
      <c r="I169" s="3"/>
      <c r="J169" s="3"/>
      <c r="K169" s="3"/>
      <c r="L169" s="3"/>
      <c r="M169" s="3"/>
    </row>
    <row r="170" spans="5:13" ht="26.25" x14ac:dyDescent="0.35">
      <c r="E170" s="2"/>
      <c r="F170" s="2"/>
      <c r="G170" s="86"/>
      <c r="H170" s="2"/>
      <c r="I170" s="2"/>
      <c r="J170" s="2"/>
      <c r="K170" s="2"/>
      <c r="L170" s="2"/>
      <c r="M170" s="2"/>
    </row>
    <row r="171" spans="5:13" x14ac:dyDescent="0.35">
      <c r="E171" s="3"/>
      <c r="F171" s="3"/>
      <c r="G171" s="85"/>
      <c r="H171" s="3"/>
      <c r="I171" s="3"/>
      <c r="J171" s="3"/>
      <c r="K171" s="3"/>
      <c r="L171" s="3"/>
      <c r="M171" s="3"/>
    </row>
    <row r="172" spans="5:13" ht="26.25" x14ac:dyDescent="0.35">
      <c r="E172" s="2"/>
      <c r="F172" s="2"/>
      <c r="G172" s="86"/>
      <c r="H172" s="2"/>
      <c r="I172" s="2"/>
      <c r="J172" s="2"/>
      <c r="K172" s="2"/>
      <c r="L172" s="2"/>
      <c r="M172" s="2"/>
    </row>
    <row r="173" spans="5:13" x14ac:dyDescent="0.35">
      <c r="E173" s="3"/>
      <c r="F173" s="3"/>
      <c r="G173" s="85"/>
      <c r="H173" s="3"/>
      <c r="I173" s="3"/>
      <c r="J173" s="3"/>
      <c r="K173" s="3"/>
      <c r="L173" s="3"/>
      <c r="M173" s="3"/>
    </row>
    <row r="174" spans="5:13" ht="26.25" x14ac:dyDescent="0.35">
      <c r="E174" s="2"/>
      <c r="F174" s="2"/>
      <c r="G174" s="86"/>
      <c r="H174" s="2"/>
      <c r="I174" s="2"/>
      <c r="J174" s="2"/>
      <c r="K174" s="2"/>
      <c r="L174" s="2"/>
      <c r="M174" s="2"/>
    </row>
    <row r="175" spans="5:13" x14ac:dyDescent="0.35">
      <c r="E175" s="3"/>
      <c r="F175" s="3"/>
      <c r="G175" s="85"/>
      <c r="H175" s="3"/>
      <c r="I175" s="3"/>
      <c r="J175" s="3"/>
      <c r="K175" s="3"/>
      <c r="L175" s="3"/>
      <c r="M175" s="3"/>
    </row>
    <row r="176" spans="5:13" ht="26.25" x14ac:dyDescent="0.35">
      <c r="E176" s="2"/>
      <c r="F176" s="2"/>
      <c r="G176" s="86"/>
      <c r="H176" s="2"/>
      <c r="I176" s="2"/>
      <c r="J176" s="2"/>
      <c r="K176" s="2"/>
      <c r="L176" s="2"/>
      <c r="M176" s="2"/>
    </row>
    <row r="177" spans="5:13" x14ac:dyDescent="0.35">
      <c r="E177" s="3"/>
      <c r="F177" s="3"/>
      <c r="G177" s="85"/>
      <c r="H177" s="3"/>
      <c r="I177" s="3"/>
      <c r="J177" s="3"/>
      <c r="K177" s="3"/>
      <c r="L177" s="3"/>
      <c r="M177" s="3"/>
    </row>
    <row r="178" spans="5:13" ht="26.25" x14ac:dyDescent="0.35">
      <c r="E178" s="2"/>
      <c r="F178" s="2"/>
      <c r="G178" s="86"/>
      <c r="H178" s="2"/>
      <c r="I178" s="2"/>
      <c r="J178" s="2"/>
      <c r="K178" s="2"/>
      <c r="L178" s="2"/>
      <c r="M178" s="2"/>
    </row>
    <row r="179" spans="5:13" x14ac:dyDescent="0.35">
      <c r="E179" s="3"/>
      <c r="F179" s="3"/>
      <c r="G179" s="85"/>
      <c r="H179" s="3"/>
      <c r="I179" s="3"/>
      <c r="J179" s="3"/>
      <c r="K179" s="3"/>
      <c r="L179" s="3"/>
      <c r="M179" s="3"/>
    </row>
    <row r="180" spans="5:13" ht="26.25" x14ac:dyDescent="0.35">
      <c r="E180" s="2"/>
      <c r="F180" s="2"/>
      <c r="G180" s="86"/>
      <c r="H180" s="2"/>
      <c r="I180" s="2"/>
      <c r="J180" s="2"/>
      <c r="K180" s="2"/>
      <c r="L180" s="2"/>
      <c r="M180" s="2"/>
    </row>
    <row r="181" spans="5:13" x14ac:dyDescent="0.35">
      <c r="E181" s="3"/>
      <c r="F181" s="3"/>
      <c r="G181" s="85"/>
      <c r="H181" s="3"/>
      <c r="I181" s="3"/>
      <c r="J181" s="3"/>
      <c r="K181" s="3"/>
      <c r="L181" s="3"/>
      <c r="M181" s="3"/>
    </row>
    <row r="182" spans="5:13" ht="26.25" x14ac:dyDescent="0.35">
      <c r="E182" s="2"/>
      <c r="F182" s="2"/>
      <c r="G182" s="86"/>
      <c r="H182" s="2"/>
      <c r="I182" s="2"/>
      <c r="J182" s="2"/>
      <c r="K182" s="2"/>
      <c r="L182" s="2"/>
      <c r="M182" s="2"/>
    </row>
    <row r="183" spans="5:13" x14ac:dyDescent="0.35">
      <c r="E183" s="3"/>
      <c r="F183" s="3"/>
      <c r="G183" s="85"/>
      <c r="H183" s="3"/>
      <c r="I183" s="3"/>
      <c r="J183" s="3"/>
      <c r="K183" s="3"/>
      <c r="L183" s="3"/>
      <c r="M183" s="3"/>
    </row>
    <row r="184" spans="5:13" ht="26.25" x14ac:dyDescent="0.35">
      <c r="E184" s="2"/>
      <c r="F184" s="2"/>
      <c r="G184" s="86"/>
      <c r="H184" s="2"/>
      <c r="I184" s="2"/>
      <c r="J184" s="2"/>
      <c r="K184" s="2"/>
      <c r="L184" s="2"/>
      <c r="M184" s="2"/>
    </row>
    <row r="185" spans="5:13" x14ac:dyDescent="0.35">
      <c r="E185" s="3"/>
      <c r="F185" s="3"/>
      <c r="G185" s="85"/>
      <c r="H185" s="3"/>
      <c r="I185" s="3"/>
      <c r="J185" s="3"/>
      <c r="K185" s="3"/>
      <c r="L185" s="3"/>
      <c r="M185" s="3"/>
    </row>
    <row r="186" spans="5:13" ht="26.25" x14ac:dyDescent="0.35">
      <c r="E186" s="2"/>
      <c r="F186" s="2"/>
      <c r="G186" s="86"/>
      <c r="H186" s="2"/>
      <c r="I186" s="2"/>
      <c r="J186" s="2"/>
      <c r="K186" s="2"/>
      <c r="L186" s="2"/>
      <c r="M186" s="2"/>
    </row>
    <row r="187" spans="5:13" x14ac:dyDescent="0.35">
      <c r="E187" s="3"/>
      <c r="F187" s="3"/>
      <c r="G187" s="85"/>
      <c r="H187" s="3"/>
      <c r="I187" s="3"/>
      <c r="J187" s="3"/>
      <c r="K187" s="3"/>
      <c r="L187" s="3"/>
      <c r="M187" s="3"/>
    </row>
    <row r="188" spans="5:13" ht="26.25" x14ac:dyDescent="0.35">
      <c r="E188" s="2"/>
      <c r="F188" s="2"/>
      <c r="G188" s="86"/>
      <c r="H188" s="2"/>
      <c r="I188" s="2"/>
      <c r="J188" s="2"/>
      <c r="K188" s="2"/>
      <c r="L188" s="2"/>
      <c r="M188" s="2"/>
    </row>
    <row r="189" spans="5:13" x14ac:dyDescent="0.35">
      <c r="E189" s="3"/>
      <c r="F189" s="3"/>
      <c r="G189" s="85"/>
      <c r="H189" s="3"/>
      <c r="I189" s="3"/>
      <c r="J189" s="3"/>
      <c r="K189" s="3"/>
      <c r="L189" s="3"/>
      <c r="M189" s="3"/>
    </row>
    <row r="190" spans="5:13" ht="26.25" x14ac:dyDescent="0.35">
      <c r="E190" s="2"/>
      <c r="F190" s="2"/>
      <c r="G190" s="86"/>
      <c r="H190" s="2"/>
      <c r="I190" s="2"/>
      <c r="J190" s="2"/>
      <c r="K190" s="2"/>
      <c r="L190" s="2"/>
      <c r="M190" s="2"/>
    </row>
    <row r="191" spans="5:13" x14ac:dyDescent="0.35">
      <c r="E191" s="3"/>
      <c r="F191" s="3"/>
      <c r="G191" s="85"/>
      <c r="H191" s="3"/>
      <c r="I191" s="3"/>
      <c r="J191" s="3"/>
      <c r="K191" s="3"/>
      <c r="L191" s="3"/>
      <c r="M191" s="3"/>
    </row>
    <row r="192" spans="5:13" ht="26.25" x14ac:dyDescent="0.35">
      <c r="E192" s="2"/>
      <c r="F192" s="2"/>
      <c r="G192" s="86"/>
      <c r="H192" s="2"/>
      <c r="I192" s="2"/>
      <c r="J192" s="2"/>
      <c r="K192" s="2"/>
      <c r="L192" s="2"/>
      <c r="M192" s="2"/>
    </row>
    <row r="193" spans="5:13" x14ac:dyDescent="0.35">
      <c r="E193" s="3"/>
      <c r="F193" s="3"/>
      <c r="G193" s="85"/>
      <c r="H193" s="3"/>
      <c r="I193" s="3"/>
      <c r="J193" s="3"/>
      <c r="K193" s="3"/>
      <c r="L193" s="3"/>
      <c r="M193" s="3"/>
    </row>
    <row r="194" spans="5:13" ht="26.25" x14ac:dyDescent="0.35">
      <c r="E194" s="2"/>
      <c r="F194" s="2"/>
      <c r="G194" s="86"/>
      <c r="H194" s="2"/>
      <c r="I194" s="2"/>
      <c r="J194" s="2"/>
      <c r="K194" s="2"/>
      <c r="L194" s="2"/>
      <c r="M194" s="2"/>
    </row>
    <row r="195" spans="5:13" x14ac:dyDescent="0.35">
      <c r="E195" s="3"/>
      <c r="F195" s="3"/>
      <c r="G195" s="85"/>
      <c r="H195" s="3"/>
      <c r="I195" s="3"/>
      <c r="J195" s="3"/>
      <c r="K195" s="3"/>
      <c r="L195" s="3"/>
      <c r="M195" s="3"/>
    </row>
    <row r="196" spans="5:13" ht="26.25" x14ac:dyDescent="0.35">
      <c r="E196" s="2"/>
      <c r="F196" s="2"/>
      <c r="G196" s="86"/>
      <c r="H196" s="2"/>
      <c r="I196" s="2"/>
      <c r="J196" s="2"/>
      <c r="K196" s="2"/>
      <c r="L196" s="2"/>
      <c r="M196" s="2"/>
    </row>
    <row r="197" spans="5:13" x14ac:dyDescent="0.35">
      <c r="E197" s="3"/>
      <c r="F197" s="3"/>
      <c r="G197" s="85"/>
      <c r="H197" s="3"/>
      <c r="I197" s="3"/>
      <c r="J197" s="3"/>
      <c r="K197" s="3"/>
      <c r="L197" s="3"/>
      <c r="M197" s="3"/>
    </row>
    <row r="198" spans="5:13" ht="26.25" x14ac:dyDescent="0.35">
      <c r="E198" s="2"/>
      <c r="F198" s="2"/>
      <c r="G198" s="86"/>
      <c r="H198" s="2"/>
      <c r="I198" s="2"/>
      <c r="J198" s="2"/>
      <c r="K198" s="2"/>
      <c r="L198" s="2"/>
      <c r="M198" s="2"/>
    </row>
    <row r="199" spans="5:13" x14ac:dyDescent="0.35">
      <c r="E199" s="3"/>
      <c r="F199" s="3"/>
      <c r="G199" s="85"/>
      <c r="H199" s="3"/>
      <c r="I199" s="3"/>
      <c r="J199" s="3"/>
      <c r="K199" s="3"/>
      <c r="L199" s="3"/>
      <c r="M199" s="3"/>
    </row>
    <row r="200" spans="5:13" ht="26.25" x14ac:dyDescent="0.35">
      <c r="E200" s="2"/>
      <c r="F200" s="2"/>
      <c r="G200" s="86"/>
      <c r="H200" s="2"/>
      <c r="I200" s="2"/>
      <c r="J200" s="2"/>
      <c r="K200" s="2"/>
      <c r="L200" s="2"/>
      <c r="M200" s="2"/>
    </row>
    <row r="201" spans="5:13" x14ac:dyDescent="0.35">
      <c r="E201" s="3"/>
      <c r="F201" s="3"/>
      <c r="G201" s="85"/>
      <c r="H201" s="3"/>
      <c r="I201" s="3"/>
      <c r="J201" s="3"/>
      <c r="K201" s="3"/>
      <c r="L201" s="3"/>
      <c r="M201" s="3"/>
    </row>
    <row r="202" spans="5:13" ht="26.25" x14ac:dyDescent="0.35">
      <c r="E202" s="2"/>
      <c r="F202" s="2"/>
      <c r="G202" s="86"/>
      <c r="H202" s="2"/>
      <c r="I202" s="2"/>
      <c r="J202" s="2"/>
      <c r="K202" s="2"/>
      <c r="L202" s="2"/>
      <c r="M202" s="2"/>
    </row>
    <row r="203" spans="5:13" x14ac:dyDescent="0.35">
      <c r="E203" s="3"/>
      <c r="F203" s="3"/>
      <c r="G203" s="85"/>
      <c r="H203" s="3"/>
      <c r="I203" s="3"/>
      <c r="J203" s="3"/>
      <c r="K203" s="3"/>
      <c r="L203" s="3"/>
      <c r="M203" s="3"/>
    </row>
    <row r="204" spans="5:13" ht="26.25" x14ac:dyDescent="0.35">
      <c r="E204" s="2"/>
      <c r="F204" s="2"/>
      <c r="G204" s="86"/>
      <c r="H204" s="2"/>
      <c r="I204" s="2"/>
      <c r="J204" s="2"/>
      <c r="K204" s="2"/>
      <c r="L204" s="2"/>
      <c r="M204" s="2"/>
    </row>
    <row r="205" spans="5:13" x14ac:dyDescent="0.35">
      <c r="E205" s="3"/>
      <c r="F205" s="3"/>
      <c r="G205" s="85"/>
      <c r="H205" s="3"/>
      <c r="I205" s="3"/>
      <c r="J205" s="3"/>
      <c r="K205" s="3"/>
      <c r="L205" s="3"/>
      <c r="M205" s="3"/>
    </row>
    <row r="206" spans="5:13" ht="26.25" x14ac:dyDescent="0.35">
      <c r="E206" s="2"/>
      <c r="F206" s="2"/>
      <c r="G206" s="86"/>
      <c r="H206" s="2"/>
      <c r="I206" s="2"/>
      <c r="J206" s="2"/>
      <c r="K206" s="2"/>
      <c r="L206" s="2"/>
      <c r="M206" s="2"/>
    </row>
    <row r="207" spans="5:13" x14ac:dyDescent="0.35">
      <c r="E207" s="3"/>
      <c r="F207" s="3"/>
      <c r="G207" s="85"/>
      <c r="H207" s="3"/>
      <c r="I207" s="3"/>
      <c r="J207" s="3"/>
      <c r="K207" s="3"/>
      <c r="L207" s="3"/>
      <c r="M207" s="3"/>
    </row>
    <row r="208" spans="5:13" ht="26.25" x14ac:dyDescent="0.35">
      <c r="E208" s="2"/>
      <c r="F208" s="2"/>
      <c r="G208" s="86"/>
      <c r="H208" s="2"/>
      <c r="I208" s="2"/>
      <c r="J208" s="2"/>
      <c r="K208" s="2"/>
      <c r="L208" s="2"/>
      <c r="M208" s="2"/>
    </row>
    <row r="209" spans="5:13" x14ac:dyDescent="0.35">
      <c r="E209" s="3"/>
      <c r="F209" s="3"/>
      <c r="G209" s="85"/>
      <c r="H209" s="3"/>
      <c r="I209" s="3"/>
      <c r="J209" s="3"/>
      <c r="K209" s="3"/>
      <c r="L209" s="3"/>
      <c r="M209" s="3"/>
    </row>
    <row r="210" spans="5:13" ht="26.25" x14ac:dyDescent="0.35">
      <c r="E210" s="2"/>
      <c r="F210" s="2"/>
      <c r="G210" s="86"/>
      <c r="H210" s="2"/>
      <c r="I210" s="2"/>
      <c r="J210" s="2"/>
      <c r="K210" s="2"/>
      <c r="L210" s="2"/>
      <c r="M210" s="2"/>
    </row>
  </sheetData>
  <sortState ref="A9:O111">
    <sortCondition ref="B14:B81"/>
  </sortState>
  <mergeCells count="4">
    <mergeCell ref="B11:N11"/>
    <mergeCell ref="B12:N12"/>
    <mergeCell ref="B10:O10"/>
    <mergeCell ref="B9:O9"/>
  </mergeCells>
  <pageMargins left="1.06" right="0.23622047244094499" top="0.74803149606299202" bottom="0.74803149606299202" header="0.31496062992126" footer="0.31496062992126"/>
  <pageSetup paperSize="7" scale="42" fitToHeight="0" orientation="landscape" r:id="rId1"/>
  <ignoredErrors>
    <ignoredError sqref="C59 C20 C2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8"/>
  <sheetViews>
    <sheetView workbookViewId="0">
      <selection activeCell="K24" sqref="K23:K24"/>
    </sheetView>
  </sheetViews>
  <sheetFormatPr baseColWidth="10" defaultRowHeight="15" x14ac:dyDescent="0.25"/>
  <sheetData>
    <row r="18" spans="3:3" ht="18.75" x14ac:dyDescent="0.3">
      <c r="C1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ABRIL 2024</vt:lpstr>
      <vt:lpstr>Hoja1</vt:lpstr>
      <vt:lpstr>'ABRIL 2024'!Área_de_impresión</vt:lpstr>
      <vt:lpstr>'ABRIL 2024'!Títulos_a_imprimir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a.ureña</dc:creator>
  <cp:lastModifiedBy>Yenny Acosta Hernandez</cp:lastModifiedBy>
  <cp:lastPrinted>2024-05-06T21:03:30Z</cp:lastPrinted>
  <dcterms:created xsi:type="dcterms:W3CDTF">2018-01-16T14:53:14Z</dcterms:created>
  <dcterms:modified xsi:type="dcterms:W3CDTF">2024-05-06T21:03:50Z</dcterms:modified>
</cp:coreProperties>
</file>