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00" yWindow="105" windowWidth="12915" windowHeight="7740"/>
  </bookViews>
  <sheets>
    <sheet name="30092018" sheetId="1" r:id="rId1"/>
  </sheets>
  <definedNames>
    <definedName name="_xlnm.Print_Area" localSheetId="0">'30092018'!$A$1:$H$106</definedName>
  </definedNames>
  <calcPr calcId="124519"/>
</workbook>
</file>

<file path=xl/calcChain.xml><?xml version="1.0" encoding="utf-8"?>
<calcChain xmlns="http://schemas.openxmlformats.org/spreadsheetml/2006/main">
  <c r="F43" i="1"/>
  <c r="F36" l="1"/>
  <c r="F25"/>
  <c r="F24"/>
  <c r="F20"/>
  <c r="F46" l="1"/>
  <c r="F44"/>
  <c r="F38"/>
  <c r="F29" l="1"/>
  <c r="F40" l="1"/>
  <c r="F47" s="1"/>
  <c r="F30" l="1"/>
</calcChain>
</file>

<file path=xl/sharedStrings.xml><?xml version="1.0" encoding="utf-8"?>
<sst xmlns="http://schemas.openxmlformats.org/spreadsheetml/2006/main" count="45" uniqueCount="45">
  <si>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</si>
  <si>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</si>
  <si>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</si>
  <si>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</si>
  <si>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</si>
  <si>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</si>
  <si>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</si>
  <si>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</si>
  <si>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</si>
  <si>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CONSTRUCCIONES EN PROCESO</t>
  </si>
  <si>
    <t>EDIFICACIONES ONAPI REGIONAL ESTE(NETO)</t>
  </si>
  <si>
    <t>MEJORAS DE PROPIEDAD DEL ESTADO(NETO)</t>
  </si>
  <si>
    <t>PROYECTO DE INVERSION PARA FUTURAS OFICINAS</t>
  </si>
  <si>
    <t>BIENES DE USO (NETO)</t>
  </si>
  <si>
    <t>BIENES INTANGIBLES(NETO)</t>
  </si>
  <si>
    <t>TOTAL ACTIVOS NO CORRIENTES</t>
  </si>
  <si>
    <t>TOTAL ACTIVOS</t>
  </si>
  <si>
    <t>PASIVOS</t>
  </si>
  <si>
    <t>PASIVOS CORRIENTES</t>
  </si>
  <si>
    <t>SOBRE GIROS BANCARIOS</t>
  </si>
  <si>
    <t xml:space="preserve">CUENTAS POR PAGAR </t>
  </si>
  <si>
    <t>LIBRAMIENTOS EN PROCESO DE PAGO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</si>
  <si>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</si>
  <si>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</si>
  <si>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</si>
  <si>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</si>
  <si>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</si>
  <si>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</si>
  <si>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</si>
  <si>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AJUSTES AÑOS ANTERIORES</t>
  </si>
  <si>
    <t>TOTAL PATRIMONIO NETO DEL GOBIERNO CENTRAL</t>
  </si>
  <si>
    <t>TOTAL PASIVOS Y PATRIMONIO</t>
  </si>
  <si>
    <t>Elaborado Por:</t>
  </si>
  <si>
    <t xml:space="preserve">Notas:Este Estado es un Preliminar presenta las informaciones a la fecha de presentado, </t>
  </si>
  <si>
    <t>Está pendiente revisión por la Dirección General de Contabilidad Gubernamental</t>
  </si>
  <si>
    <t xml:space="preserve">                                                                                            ( VALORES ES RD$)</t>
  </si>
  <si>
    <t>Area Financiera</t>
  </si>
  <si>
    <t>RESULTADO NETO DEL EJERCICIO</t>
  </si>
  <si>
    <t>RESULTADO DE EJERCICIOS ANTERIORES</t>
  </si>
  <si>
    <t xml:space="preserve">                                                                 al 30 de  Septiembre del 2018</t>
  </si>
  <si>
    <t xml:space="preserve">                               Ministerio de Industria ,Comercio y Mypimes</t>
  </si>
  <si>
    <t xml:space="preserve">                                      OFICINA NACIONAL DE LA PROPIEDAD INDUSTRIAL</t>
  </si>
  <si>
    <t xml:space="preserve">                                                       "Año del  Fomento de las Exportaciones"</t>
  </si>
  <si>
    <t xml:space="preserve">                                                                  Balance General -Preliminar</t>
  </si>
  <si>
    <t>30 de Septiembre del 2018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</si>
</sst>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28"/>
      <name val="Edwardian Script ITC"/>
      <family val="4"/>
    </font>
    <font>
      <i/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name val="Arial"/>
      <family val="2"/>
    </font>
    <font>
      <b/>
      <i/>
      <u/>
      <sz val="13"/>
      <name val="Arial Narrow"/>
      <family val="2"/>
    </font>
    <font>
      <sz val="15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0" fillId="0" borderId="0" xfId="0"/>
    <xf numFmtId="0" fontId="8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/>
    </xf>
    <xf numFmtId="0" fontId="1" fillId="0" borderId="0" xfId="1"/>
    <xf numFmtId="0" fontId="6" fillId="0" borderId="1" xfId="1" applyFont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horizontal="left" vertical="center"/>
    </xf>
    <xf numFmtId="0" fontId="8" fillId="2" borderId="5" xfId="1" applyFont="1" applyFill="1" applyBorder="1" applyAlignment="1">
      <alignment horizontal="left" vertical="center"/>
    </xf>
    <xf numFmtId="0" fontId="10" fillId="2" borderId="3" xfId="1" applyFont="1" applyFill="1" applyBorder="1" applyAlignment="1">
      <alignment vertical="center"/>
    </xf>
    <xf numFmtId="0" fontId="8" fillId="2" borderId="0" xfId="1" applyFont="1" applyFill="1" applyBorder="1" applyAlignment="1">
      <alignment horizontal="left" vertical="center" wrapText="1"/>
    </xf>
    <xf numFmtId="0" fontId="9" fillId="2" borderId="0" xfId="1" applyFont="1" applyFill="1" applyBorder="1" applyAlignment="1">
      <alignment horizontal="left" vertical="center" wrapText="1"/>
    </xf>
    <xf numFmtId="0" fontId="7" fillId="2" borderId="0" xfId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0" fontId="2" fillId="2" borderId="7" xfId="1" applyFont="1" applyFill="1" applyBorder="1" applyAlignment="1">
      <alignment vertical="center"/>
    </xf>
    <xf numFmtId="0" fontId="2" fillId="2" borderId="4" xfId="1" applyFont="1" applyFill="1" applyBorder="1" applyAlignment="1">
      <alignment horizontal="left" vertical="center"/>
    </xf>
    <xf numFmtId="0" fontId="8" fillId="2" borderId="4" xfId="1" applyFont="1" applyFill="1" applyBorder="1" applyAlignment="1">
      <alignment horizontal="left" vertical="center"/>
    </xf>
    <xf numFmtId="17" fontId="8" fillId="2" borderId="4" xfId="1" applyNumberFormat="1" applyFont="1" applyFill="1" applyBorder="1" applyAlignment="1">
      <alignment horizontal="right" vertical="center"/>
    </xf>
    <xf numFmtId="39" fontId="7" fillId="0" borderId="4" xfId="1" applyNumberFormat="1" applyFont="1" applyFill="1" applyBorder="1" applyAlignment="1">
      <alignment horizontal="right" vertical="center"/>
    </xf>
    <xf numFmtId="39" fontId="7" fillId="0" borderId="6" xfId="1" applyNumberFormat="1" applyFont="1" applyFill="1" applyBorder="1" applyAlignment="1">
      <alignment horizontal="right" vertical="center"/>
    </xf>
    <xf numFmtId="0" fontId="7" fillId="2" borderId="4" xfId="1" applyFont="1" applyFill="1" applyBorder="1" applyAlignment="1">
      <alignment horizontal="left" vertical="center"/>
    </xf>
    <xf numFmtId="39" fontId="7" fillId="2" borderId="4" xfId="1" applyNumberFormat="1" applyFont="1" applyFill="1" applyBorder="1" applyAlignment="1">
      <alignment horizontal="right" vertical="center"/>
    </xf>
    <xf numFmtId="39" fontId="7" fillId="2" borderId="6" xfId="1" applyNumberFormat="1" applyFont="1" applyFill="1" applyBorder="1" applyAlignment="1">
      <alignment horizontal="right" vertical="center"/>
    </xf>
    <xf numFmtId="39" fontId="8" fillId="2" borderId="8" xfId="1" applyNumberFormat="1" applyFont="1" applyFill="1" applyBorder="1" applyAlignment="1">
      <alignment horizontal="right" vertical="center"/>
    </xf>
    <xf numFmtId="39" fontId="8" fillId="2" borderId="9" xfId="1" applyNumberFormat="1" applyFont="1" applyFill="1" applyBorder="1" applyAlignment="1">
      <alignment horizontal="right" vertical="center"/>
    </xf>
    <xf numFmtId="39" fontId="8" fillId="2" borderId="4" xfId="1" applyNumberFormat="1" applyFont="1" applyFill="1" applyBorder="1" applyAlignment="1">
      <alignment horizontal="right" vertical="center"/>
    </xf>
    <xf numFmtId="0" fontId="8" fillId="2" borderId="6" xfId="1" applyFont="1" applyFill="1" applyBorder="1" applyAlignment="1">
      <alignment horizontal="left" vertical="center"/>
    </xf>
    <xf numFmtId="0" fontId="10" fillId="2" borderId="4" xfId="1" applyFont="1" applyFill="1" applyBorder="1" applyAlignment="1">
      <alignment vertical="center"/>
    </xf>
    <xf numFmtId="39" fontId="8" fillId="2" borderId="6" xfId="1" applyNumberFormat="1" applyFont="1" applyFill="1" applyBorder="1" applyAlignment="1">
      <alignment horizontal="right" vertical="center"/>
    </xf>
    <xf numFmtId="0" fontId="0" fillId="0" borderId="0" xfId="0" applyBorder="1"/>
    <xf numFmtId="39" fontId="0" fillId="0" borderId="0" xfId="0" applyNumberFormat="1"/>
    <xf numFmtId="0" fontId="0" fillId="0" borderId="7" xfId="0" applyBorder="1"/>
    <xf numFmtId="0" fontId="0" fillId="0" borderId="4" xfId="0" applyBorder="1"/>
    <xf numFmtId="0" fontId="8" fillId="2" borderId="2" xfId="1" applyFont="1" applyFill="1" applyBorder="1" applyAlignment="1">
      <alignment horizontal="left" vertical="center"/>
    </xf>
    <xf numFmtId="0" fontId="8" fillId="2" borderId="7" xfId="1" applyFont="1" applyFill="1" applyBorder="1" applyAlignment="1">
      <alignment horizontal="left" vertical="center"/>
    </xf>
    <xf numFmtId="0" fontId="0" fillId="0" borderId="6" xfId="0" applyBorder="1"/>
    <xf numFmtId="0" fontId="8" fillId="2" borderId="10" xfId="1" applyFont="1" applyFill="1" applyBorder="1" applyAlignment="1">
      <alignment horizontal="center" vertical="center"/>
    </xf>
    <xf numFmtId="0" fontId="12" fillId="0" borderId="4" xfId="0" applyFont="1" applyBorder="1"/>
    <xf numFmtId="0" fontId="12" fillId="0" borderId="0" xfId="0" applyFont="1" applyBorder="1"/>
    <xf numFmtId="0" fontId="0" fillId="0" borderId="11" xfId="0" applyBorder="1"/>
    <xf numFmtId="0" fontId="0" fillId="0" borderId="12" xfId="0" applyBorder="1"/>
    <xf numFmtId="39" fontId="13" fillId="0" borderId="4" xfId="0" applyNumberFormat="1" applyFont="1" applyBorder="1"/>
    <xf numFmtId="39" fontId="14" fillId="0" borderId="4" xfId="0" applyNumberFormat="1" applyFont="1" applyBorder="1"/>
    <xf numFmtId="39" fontId="7" fillId="0" borderId="4" xfId="0" applyNumberFormat="1" applyFont="1" applyBorder="1"/>
    <xf numFmtId="39" fontId="7" fillId="0" borderId="12" xfId="1" applyNumberFormat="1" applyFont="1" applyFill="1" applyBorder="1" applyAlignment="1">
      <alignment horizontal="right" vertical="center"/>
    </xf>
    <xf numFmtId="39" fontId="13" fillId="0" borderId="10" xfId="0" applyNumberFormat="1" applyFont="1" applyBorder="1"/>
    <xf numFmtId="39" fontId="8" fillId="2" borderId="14" xfId="1" applyNumberFormat="1" applyFont="1" applyFill="1" applyBorder="1" applyAlignment="1">
      <alignment horizontal="right" vertical="center"/>
    </xf>
    <xf numFmtId="39" fontId="14" fillId="0" borderId="13" xfId="0" applyNumberFormat="1" applyFont="1" applyBorder="1"/>
    <xf numFmtId="39" fontId="8" fillId="2" borderId="15" xfId="1" applyNumberFormat="1" applyFont="1" applyFill="1" applyBorder="1" applyAlignment="1">
      <alignment horizontal="right" vertical="center"/>
    </xf>
    <xf numFmtId="39" fontId="14" fillId="0" borderId="9" xfId="0" applyNumberFormat="1" applyFont="1" applyBorder="1"/>
    <xf numFmtId="39" fontId="7" fillId="2" borderId="12" xfId="1" applyNumberFormat="1" applyFont="1" applyFill="1" applyBorder="1" applyAlignment="1">
      <alignment horizontal="right" vertical="center"/>
    </xf>
    <xf numFmtId="39" fontId="8" fillId="2" borderId="0" xfId="1" applyNumberFormat="1" applyFont="1" applyFill="1" applyBorder="1" applyAlignment="1">
      <alignment horizontal="right" vertical="center"/>
    </xf>
    <xf numFmtId="39" fontId="8" fillId="2" borderId="12" xfId="1" applyNumberFormat="1" applyFont="1" applyFill="1" applyBorder="1" applyAlignment="1">
      <alignment horizontal="right" vertical="center"/>
    </xf>
    <xf numFmtId="39" fontId="14" fillId="0" borderId="8" xfId="0" applyNumberFormat="1" applyFont="1" applyBorder="1"/>
    <xf numFmtId="39" fontId="7" fillId="0" borderId="6" xfId="0" applyNumberFormat="1" applyFont="1" applyBorder="1"/>
    <xf numFmtId="0" fontId="3" fillId="0" borderId="3" xfId="1" applyFont="1" applyBorder="1" applyAlignment="1"/>
    <xf numFmtId="0" fontId="3" fillId="0" borderId="4" xfId="1" applyFont="1" applyBorder="1" applyAlignment="1"/>
    <xf numFmtId="0" fontId="11" fillId="2" borderId="3" xfId="1" applyFont="1" applyFill="1" applyBorder="1" applyAlignment="1">
      <alignment vertical="center"/>
    </xf>
    <xf numFmtId="0" fontId="11" fillId="2" borderId="4" xfId="1" applyFont="1" applyFill="1" applyBorder="1" applyAlignment="1">
      <alignment vertical="center"/>
    </xf>
    <xf numFmtId="0" fontId="5" fillId="2" borderId="3" xfId="1" applyFont="1" applyFill="1" applyBorder="1" applyAlignment="1">
      <alignment horizontal="left" vertical="center"/>
    </xf>
    <xf numFmtId="0" fontId="8" fillId="2" borderId="0" xfId="1" applyFont="1" applyFill="1" applyBorder="1" applyAlignment="1">
      <alignment horizontal="center" vertical="center"/>
    </xf>
    <xf numFmtId="39" fontId="7" fillId="0" borderId="0" xfId="1" applyNumberFormat="1" applyFont="1" applyFill="1" applyBorder="1" applyAlignment="1">
      <alignment horizontal="right" vertical="center"/>
    </xf>
    <xf numFmtId="0" fontId="7" fillId="2" borderId="0" xfId="1" applyFont="1" applyFill="1" applyBorder="1" applyAlignment="1">
      <alignment horizontal="left" vertical="center"/>
    </xf>
    <xf numFmtId="39" fontId="7" fillId="2" borderId="0" xfId="1" applyNumberFormat="1" applyFont="1" applyFill="1" applyBorder="1" applyAlignment="1">
      <alignment horizontal="right" vertical="center"/>
    </xf>
    <xf numFmtId="39" fontId="8" fillId="0" borderId="8" xfId="1" applyNumberFormat="1" applyFont="1" applyFill="1" applyBorder="1" applyAlignment="1">
      <alignment horizontal="right" vertical="center"/>
    </xf>
    <xf numFmtId="39" fontId="8" fillId="0" borderId="14" xfId="1" applyNumberFormat="1" applyFont="1" applyFill="1" applyBorder="1" applyAlignment="1">
      <alignment horizontal="right" vertical="center"/>
    </xf>
    <xf numFmtId="39" fontId="8" fillId="0" borderId="12" xfId="1" applyNumberFormat="1" applyFont="1" applyFill="1" applyBorder="1" applyAlignment="1">
      <alignment horizontal="right" vertical="center"/>
    </xf>
    <xf numFmtId="39" fontId="7" fillId="3" borderId="4" xfId="0" applyNumberFormat="1" applyFont="1" applyFill="1" applyBorder="1"/>
    <xf numFmtId="39" fontId="7" fillId="0" borderId="4" xfId="0" applyNumberFormat="1" applyFont="1" applyFill="1" applyBorder="1"/>
    <xf numFmtId="39" fontId="7" fillId="0" borderId="10" xfId="0" applyNumberFormat="1" applyFont="1" applyFill="1" applyBorder="1"/>
    <xf numFmtId="0" fontId="8" fillId="2" borderId="3" xfId="1" applyFont="1" applyFill="1" applyBorder="1" applyAlignment="1">
      <alignment horizontal="left" vertical="center"/>
    </xf>
    <xf numFmtId="39" fontId="8" fillId="2" borderId="6" xfId="1" applyNumberFormat="1" applyFont="1" applyFill="1" applyBorder="1" applyAlignment="1">
      <alignment horizontal="left" vertical="center"/>
    </xf>
    <xf numFmtId="39" fontId="0" fillId="0" borderId="12" xfId="0" applyNumberFormat="1" applyBorder="1"/>
    <xf numFmtId="39" fontId="0" fillId="0" borderId="6" xfId="0" applyNumberFormat="1" applyBorder="1"/>
    <xf numFmtId="0" fontId="8" fillId="2" borderId="3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left" vertical="center"/>
    </xf>
    <xf numFmtId="0" fontId="4" fillId="2" borderId="3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2771775</xdr:colOff>
      <xdr:row>0</xdr:row>
      <xdr:rowOff>0</xdr:rowOff>
    </xdr:from>
    <xdr:to>
      <xdr:col>4</xdr:col>
      <xdr:colOff>723900</xdr:colOff>
      <xdr:row>2</xdr:row>
      <xdr:rowOff>514350</xdr:rowOff>
    </xdr:to>
    <xdr:pic>
      <xdr:nvPicPr>
        <xdr:cNvPr id="2" name="1 Imagen" descr="Logo ONAPI mayo 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34978"/>
        <a:stretch>
          <a:fillRect/>
        </a:stretch>
      </xdr:blipFill>
      <xdr:spPr bwMode="auto">
        <a:xfrm>
          <a:off x="3533775" y="0"/>
          <a:ext cx="311467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6"/>
  <sheetViews>
    <sheetView tabSelected="1" workbookViewId="0">
      <selection activeCell="B57" sqref="B57"/>
    </sheetView>
  </sheetViews>
  <sheetFormatPr baseColWidth="10" defaultRowHeight="15"/>
  <cols>
    <col min="1" max="1" width="11.42578125" style="1"/>
    <col min="2" max="2" width="77.42578125" customWidth="1"/>
    <col min="3" max="3" width="40.140625" hidden="1" customWidth="1"/>
    <col min="4" max="4" width="18.5703125" hidden="1" customWidth="1"/>
    <col min="5" max="5" width="19.5703125" customWidth="1"/>
    <col min="6" max="6" width="31.85546875" customWidth="1"/>
    <col min="7" max="7" width="14.42578125" bestFit="1" customWidth="1"/>
    <col min="8" max="8" width="16.28515625" hidden="1" customWidth="1"/>
    <col min="9" max="9" width="14.42578125" bestFit="1" customWidth="1"/>
  </cols>
  <sheetData>
    <row r="1" spans="2:6">
      <c r="B1" s="3"/>
      <c r="C1" s="3"/>
      <c r="D1" s="31"/>
      <c r="E1" s="1"/>
      <c r="F1" s="1"/>
    </row>
    <row r="2" spans="2:6">
      <c r="B2" s="3"/>
      <c r="C2" s="3"/>
      <c r="D2" s="31"/>
      <c r="E2" s="1"/>
      <c r="F2" s="1"/>
    </row>
    <row r="3" spans="2:6" ht="43.5" customHeight="1" thickBot="1">
      <c r="B3" s="3"/>
      <c r="C3" s="3"/>
      <c r="D3" s="1"/>
      <c r="E3" s="1"/>
      <c r="F3" s="1"/>
    </row>
    <row r="4" spans="2:6">
      <c r="B4" s="6"/>
      <c r="C4" s="16"/>
      <c r="D4" s="33"/>
      <c r="E4" s="41"/>
      <c r="F4" s="33"/>
    </row>
    <row r="5" spans="2:6" ht="37.5">
      <c r="B5" s="57" t="s">
        <v>40</v>
      </c>
      <c r="C5" s="58"/>
      <c r="D5" s="34"/>
      <c r="E5" s="31"/>
      <c r="F5" s="34"/>
    </row>
    <row r="6" spans="2:6" ht="18.75">
      <c r="B6" s="59" t="s">
        <v>41</v>
      </c>
      <c r="C6" s="60"/>
      <c r="D6" s="34"/>
      <c r="E6" s="31"/>
      <c r="F6" s="34"/>
    </row>
    <row r="7" spans="2:6" ht="18.75">
      <c r="B7" s="79" t="s">
        <v>42</v>
      </c>
      <c r="C7" s="80"/>
      <c r="D7" s="80"/>
      <c r="E7" s="80"/>
      <c r="F7" s="81"/>
    </row>
    <row r="8" spans="2:6" ht="18">
      <c r="B8" s="61" t="s">
        <v>43</v>
      </c>
      <c r="C8" s="14"/>
      <c r="D8" s="34"/>
      <c r="E8" s="31"/>
      <c r="F8" s="34"/>
    </row>
    <row r="9" spans="2:6" ht="18">
      <c r="B9" s="13" t="s">
        <v>39</v>
      </c>
      <c r="C9" s="14"/>
      <c r="D9" s="34"/>
      <c r="E9" s="31"/>
      <c r="F9" s="34"/>
    </row>
    <row r="10" spans="2:6">
      <c r="B10" s="77" t="s">
        <v>35</v>
      </c>
      <c r="C10" s="17"/>
      <c r="D10" s="34"/>
      <c r="E10" s="31"/>
      <c r="F10" s="34"/>
    </row>
    <row r="11" spans="2:6" ht="17.25">
      <c r="B11" s="78" t="s">
        <v>0</v>
      </c>
      <c r="C11" s="18"/>
      <c r="D11" s="39"/>
      <c r="E11" s="31"/>
      <c r="F11" s="34"/>
    </row>
    <row r="12" spans="2:6" ht="17.25">
      <c r="B12" s="78"/>
      <c r="C12" s="18"/>
      <c r="D12" s="39"/>
      <c r="E12" s="31"/>
      <c r="F12" s="34"/>
    </row>
    <row r="13" spans="2:6" ht="17.25">
      <c r="B13" s="78"/>
      <c r="C13" s="18"/>
      <c r="D13" s="39"/>
      <c r="E13" s="31"/>
      <c r="F13" s="34"/>
    </row>
    <row r="14" spans="2:6" ht="17.25">
      <c r="B14" s="72"/>
      <c r="C14" s="40"/>
      <c r="D14" s="31"/>
      <c r="E14" s="62"/>
      <c r="F14" s="38" t="s">
        <v>44</v>
      </c>
    </row>
    <row r="15" spans="2:6" ht="17.25">
      <c r="B15" s="72" t="s">
        <v>1</v>
      </c>
      <c r="C15" s="19"/>
      <c r="D15" s="39"/>
      <c r="E15" s="31"/>
      <c r="F15" s="34"/>
    </row>
    <row r="16" spans="2:6" ht="16.5">
      <c r="B16" s="7" t="s">
        <v>2</v>
      </c>
      <c r="C16" s="20"/>
      <c r="D16" s="63"/>
      <c r="E16" s="63"/>
      <c r="F16" s="43">
        <v>127308906.27</v>
      </c>
    </row>
    <row r="17" spans="2:7" ht="16.5">
      <c r="B17" s="7" t="s">
        <v>3</v>
      </c>
      <c r="C17" s="20"/>
      <c r="D17" s="63"/>
      <c r="E17" s="63"/>
      <c r="F17" s="43">
        <v>1875602.67</v>
      </c>
    </row>
    <row r="18" spans="2:7" ht="16.5">
      <c r="B18" s="7" t="s">
        <v>4</v>
      </c>
      <c r="C18" s="20"/>
      <c r="D18" s="63"/>
      <c r="E18" s="63"/>
      <c r="F18" s="43">
        <v>349571.66</v>
      </c>
    </row>
    <row r="19" spans="2:7" ht="17.25" thickBot="1">
      <c r="B19" s="7" t="s">
        <v>5</v>
      </c>
      <c r="C19" s="21"/>
      <c r="D19" s="46"/>
      <c r="E19" s="63"/>
      <c r="F19" s="47">
        <v>3053627.84</v>
      </c>
    </row>
    <row r="20" spans="2:7" ht="16.5">
      <c r="B20" s="72" t="s">
        <v>6</v>
      </c>
      <c r="C20" s="27"/>
      <c r="D20" s="53"/>
      <c r="E20" s="53"/>
      <c r="F20" s="44">
        <f>SUM(F16:F19)</f>
        <v>132587708.44</v>
      </c>
      <c r="G20" s="32"/>
    </row>
    <row r="21" spans="2:7" ht="16.5">
      <c r="B21" s="72" t="s">
        <v>7</v>
      </c>
      <c r="C21" s="18"/>
      <c r="D21" s="2"/>
      <c r="E21" s="2"/>
      <c r="F21" s="43"/>
    </row>
    <row r="22" spans="2:7" ht="16.5">
      <c r="B22" s="7" t="s">
        <v>8</v>
      </c>
      <c r="C22" s="23"/>
      <c r="D22" s="65"/>
      <c r="E22" s="65"/>
      <c r="F22" s="45">
        <v>12579325.970000001</v>
      </c>
    </row>
    <row r="23" spans="2:7" ht="16.5">
      <c r="B23" s="7" t="s">
        <v>9</v>
      </c>
      <c r="C23" s="23"/>
      <c r="D23" s="65"/>
      <c r="E23" s="65"/>
      <c r="F23" s="45">
        <v>2578589.75</v>
      </c>
    </row>
    <row r="24" spans="2:7" ht="16.5">
      <c r="B24" s="7" t="s">
        <v>10</v>
      </c>
      <c r="C24" s="23"/>
      <c r="D24" s="65"/>
      <c r="E24" s="65"/>
      <c r="F24" s="45">
        <f>14669381.66-1686978.93</f>
        <v>12982402.73</v>
      </c>
    </row>
    <row r="25" spans="2:7" ht="16.5">
      <c r="B25" s="7" t="s">
        <v>11</v>
      </c>
      <c r="C25" s="20"/>
      <c r="D25" s="63"/>
      <c r="E25" s="63"/>
      <c r="F25" s="70">
        <f>145447736.92-53107396.51</f>
        <v>92340340.409999996</v>
      </c>
    </row>
    <row r="26" spans="2:7" ht="16.5" hidden="1">
      <c r="B26" s="7" t="s">
        <v>12</v>
      </c>
      <c r="C26" s="23"/>
      <c r="D26" s="65"/>
      <c r="E26" s="65"/>
      <c r="F26" s="69"/>
    </row>
    <row r="27" spans="2:7" ht="16.5">
      <c r="B27" s="7" t="s">
        <v>13</v>
      </c>
      <c r="C27" s="20"/>
      <c r="D27" s="63"/>
      <c r="E27" s="63"/>
      <c r="F27" s="70">
        <v>18460323.530000001</v>
      </c>
    </row>
    <row r="28" spans="2:7" ht="17.25" thickBot="1">
      <c r="B28" s="7" t="s">
        <v>14</v>
      </c>
      <c r="C28" s="21"/>
      <c r="D28" s="46"/>
      <c r="E28" s="63"/>
      <c r="F28" s="71">
        <v>18234177.02</v>
      </c>
    </row>
    <row r="29" spans="2:7" ht="17.25" thickBot="1">
      <c r="B29" s="72" t="s">
        <v>15</v>
      </c>
      <c r="C29" s="25"/>
      <c r="D29" s="48"/>
      <c r="E29" s="53"/>
      <c r="F29" s="49">
        <f>SUM(F22:F28)</f>
        <v>157175159.41</v>
      </c>
      <c r="G29" s="32"/>
    </row>
    <row r="30" spans="2:7" ht="17.25" thickBot="1">
      <c r="B30" s="72" t="s">
        <v>16</v>
      </c>
      <c r="C30" s="26"/>
      <c r="D30" s="50"/>
      <c r="E30" s="53"/>
      <c r="F30" s="51">
        <f>+F20+F29</f>
        <v>289762867.85000002</v>
      </c>
      <c r="G30" s="32"/>
    </row>
    <row r="31" spans="2:7" ht="17.25" thickTop="1">
      <c r="B31" s="72" t="s">
        <v>17</v>
      </c>
      <c r="C31" s="18"/>
      <c r="D31" s="2"/>
      <c r="E31" s="2"/>
      <c r="F31" s="43"/>
      <c r="G31" s="32"/>
    </row>
    <row r="32" spans="2:7" ht="16.5">
      <c r="B32" s="72" t="s">
        <v>18</v>
      </c>
      <c r="C32" s="18"/>
      <c r="D32" s="2"/>
      <c r="E32" s="2"/>
      <c r="F32" s="43"/>
      <c r="G32" s="1"/>
    </row>
    <row r="33" spans="2:9" ht="16.5" hidden="1">
      <c r="B33" s="7" t="s">
        <v>19</v>
      </c>
      <c r="C33" s="22"/>
      <c r="D33" s="64"/>
      <c r="E33" s="64"/>
      <c r="F33" s="43"/>
      <c r="G33" s="1"/>
    </row>
    <row r="34" spans="2:9" ht="16.5">
      <c r="B34" s="7" t="s">
        <v>20</v>
      </c>
      <c r="C34" s="23"/>
      <c r="D34" s="65"/>
      <c r="E34" s="65"/>
      <c r="F34" s="45">
        <v>1651231.34</v>
      </c>
      <c r="G34" s="1"/>
      <c r="H34" s="45"/>
    </row>
    <row r="35" spans="2:9" ht="16.5">
      <c r="B35" s="7" t="s">
        <v>21</v>
      </c>
      <c r="C35" s="23"/>
      <c r="D35" s="65"/>
      <c r="E35" s="65"/>
      <c r="F35" s="45">
        <v>4114600.33</v>
      </c>
      <c r="G35" s="1"/>
      <c r="H35" s="45"/>
    </row>
    <row r="36" spans="2:9" ht="16.5">
      <c r="B36" s="7" t="s">
        <v>22</v>
      </c>
      <c r="C36" s="23"/>
      <c r="D36" s="65"/>
      <c r="E36" s="65"/>
      <c r="F36" s="45">
        <f>17625+101874+324995.25</f>
        <v>444494.25</v>
      </c>
      <c r="G36" s="1"/>
      <c r="H36" s="45"/>
    </row>
    <row r="37" spans="2:9" ht="17.25" thickBot="1">
      <c r="B37" s="7" t="s">
        <v>23</v>
      </c>
      <c r="C37" s="24"/>
      <c r="D37" s="52"/>
      <c r="E37" s="65"/>
      <c r="F37" s="56">
        <v>1196132.53</v>
      </c>
      <c r="G37" s="1"/>
      <c r="H37" s="56"/>
    </row>
    <row r="38" spans="2:9" ht="17.25" thickBot="1">
      <c r="B38" s="72" t="s">
        <v>24</v>
      </c>
      <c r="C38" s="27"/>
      <c r="D38" s="53"/>
      <c r="E38" s="53"/>
      <c r="F38" s="55">
        <f>SUM(F34:F37)</f>
        <v>7406458.4500000002</v>
      </c>
      <c r="G38" s="32"/>
    </row>
    <row r="39" spans="2:9" ht="17.25" thickBot="1">
      <c r="B39" s="72" t="s">
        <v>25</v>
      </c>
      <c r="C39" s="30"/>
      <c r="D39" s="54"/>
      <c r="E39" s="53"/>
      <c r="F39" s="55">
        <v>0</v>
      </c>
      <c r="G39" s="32"/>
    </row>
    <row r="40" spans="2:9" ht="17.25" thickBot="1">
      <c r="B40" s="72" t="s">
        <v>26</v>
      </c>
      <c r="C40" s="27"/>
      <c r="D40" s="53"/>
      <c r="E40" s="53"/>
      <c r="F40" s="55">
        <f>+F38+F39</f>
        <v>7406458.4500000002</v>
      </c>
      <c r="G40" s="1"/>
    </row>
    <row r="41" spans="2:9" ht="16.5">
      <c r="B41" s="72" t="s">
        <v>27</v>
      </c>
      <c r="C41" s="18"/>
      <c r="D41" s="2"/>
      <c r="E41" s="2"/>
      <c r="F41" s="43"/>
      <c r="G41" s="1"/>
    </row>
    <row r="42" spans="2:9" ht="16.5">
      <c r="B42" s="7" t="s">
        <v>28</v>
      </c>
      <c r="C42" s="23"/>
      <c r="D42" s="65"/>
      <c r="E42" s="65"/>
      <c r="F42" s="45">
        <v>4978085.8499999996</v>
      </c>
      <c r="G42" s="32"/>
      <c r="I42" s="32"/>
    </row>
    <row r="43" spans="2:9" ht="16.5">
      <c r="B43" s="7" t="s">
        <v>38</v>
      </c>
      <c r="C43" s="23"/>
      <c r="D43" s="65"/>
      <c r="E43" s="65"/>
      <c r="F43" s="45">
        <f>128744377.76+44739683.61</f>
        <v>173484061.37</v>
      </c>
      <c r="G43" s="32"/>
    </row>
    <row r="44" spans="2:9" ht="16.5">
      <c r="B44" s="7" t="s">
        <v>29</v>
      </c>
      <c r="C44" s="23"/>
      <c r="D44" s="65"/>
      <c r="E44" s="65"/>
      <c r="F44" s="45">
        <f>97958981.44+53910</f>
        <v>98012891.439999998</v>
      </c>
      <c r="G44" s="32"/>
    </row>
    <row r="45" spans="2:9" s="1" customFormat="1" ht="17.25" thickBot="1">
      <c r="B45" s="7" t="s">
        <v>37</v>
      </c>
      <c r="C45" s="23"/>
      <c r="D45" s="65"/>
      <c r="E45" s="65"/>
      <c r="F45" s="45">
        <v>5881370.7400000002</v>
      </c>
      <c r="G45" s="32"/>
    </row>
    <row r="46" spans="2:9" ht="17.25" thickBot="1">
      <c r="B46" s="72" t="s">
        <v>30</v>
      </c>
      <c r="C46" s="25"/>
      <c r="D46" s="48"/>
      <c r="E46" s="53"/>
      <c r="F46" s="55">
        <f>SUM(F42:F45)</f>
        <v>282356409.39999998</v>
      </c>
      <c r="G46" s="32"/>
    </row>
    <row r="47" spans="2:9" ht="17.25" thickBot="1">
      <c r="B47" s="8" t="s">
        <v>31</v>
      </c>
      <c r="C47" s="66"/>
      <c r="D47" s="67"/>
      <c r="E47" s="68"/>
      <c r="F47" s="51">
        <f>+F40+F46</f>
        <v>289762867.84999996</v>
      </c>
      <c r="G47" s="32"/>
    </row>
    <row r="48" spans="2:9" ht="17.25" thickBot="1">
      <c r="B48" s="8"/>
      <c r="C48" s="73"/>
      <c r="D48" s="30"/>
      <c r="E48" s="74"/>
      <c r="F48" s="75"/>
      <c r="G48" s="32"/>
    </row>
    <row r="49" spans="2:6" ht="16.5">
      <c r="B49" s="35"/>
      <c r="C49" s="36"/>
      <c r="D49" s="33"/>
      <c r="E49" s="41"/>
      <c r="F49" s="33"/>
    </row>
    <row r="50" spans="2:6" ht="17.25">
      <c r="B50" s="9" t="s">
        <v>32</v>
      </c>
      <c r="C50" s="18"/>
      <c r="D50" s="34"/>
      <c r="E50" s="31"/>
      <c r="F50" s="34"/>
    </row>
    <row r="51" spans="2:6" ht="16.5">
      <c r="B51" s="72" t="s">
        <v>36</v>
      </c>
      <c r="C51" s="18"/>
      <c r="D51" s="34"/>
      <c r="E51" s="31"/>
      <c r="F51" s="34"/>
    </row>
    <row r="52" spans="2:6" ht="16.5">
      <c r="B52" s="72"/>
      <c r="C52" s="18"/>
      <c r="D52" s="34"/>
      <c r="E52" s="31"/>
      <c r="F52" s="34"/>
    </row>
    <row r="53" spans="2:6" ht="16.5">
      <c r="B53" s="76" t="s">
        <v>33</v>
      </c>
      <c r="C53" s="18"/>
      <c r="D53" s="34"/>
      <c r="E53" s="31"/>
      <c r="F53" s="34"/>
    </row>
    <row r="54" spans="2:6" ht="17.25" thickBot="1">
      <c r="B54" s="8" t="s">
        <v>34</v>
      </c>
      <c r="C54" s="28"/>
      <c r="D54" s="37"/>
      <c r="E54" s="42"/>
      <c r="F54" s="37"/>
    </row>
    <row r="55" spans="2:6" ht="16.5">
      <c r="B55" s="35"/>
      <c r="C55" s="36"/>
      <c r="D55" s="33"/>
      <c r="E55" s="41"/>
      <c r="F55" s="33"/>
    </row>
    <row r="56" spans="2:6" ht="16.5">
      <c r="B56" s="72"/>
      <c r="C56" s="18"/>
      <c r="D56" s="34"/>
      <c r="E56" s="31"/>
      <c r="F56" s="34"/>
    </row>
    <row r="57" spans="2:6" ht="17.25">
      <c r="B57" s="9"/>
      <c r="C57" s="29"/>
      <c r="D57" s="34"/>
      <c r="E57" s="31"/>
      <c r="F57" s="34"/>
    </row>
    <row r="58" spans="2:6" ht="16.5">
      <c r="B58" s="72"/>
      <c r="C58" s="18"/>
      <c r="D58" s="34"/>
      <c r="E58" s="31"/>
      <c r="F58" s="34"/>
    </row>
    <row r="59" spans="2:6" ht="16.5">
      <c r="B59" s="72"/>
      <c r="C59" s="18"/>
      <c r="D59" s="34"/>
      <c r="E59" s="31"/>
      <c r="F59" s="34"/>
    </row>
    <row r="60" spans="2:6" ht="17.25" thickBot="1">
      <c r="B60" s="8"/>
      <c r="C60" s="28"/>
      <c r="D60" s="37"/>
      <c r="E60" s="42"/>
      <c r="F60" s="37"/>
    </row>
    <row r="61" spans="2:6" ht="16.5">
      <c r="B61" s="2"/>
      <c r="C61" s="2"/>
      <c r="D61" s="1"/>
      <c r="E61" s="1"/>
      <c r="F61" s="1"/>
    </row>
    <row r="62" spans="2:6" ht="16.5">
      <c r="B62" s="2"/>
      <c r="C62" s="2"/>
      <c r="D62" s="1"/>
      <c r="E62" s="1"/>
      <c r="F62" s="1"/>
    </row>
    <row r="63" spans="2:6" ht="16.5">
      <c r="B63" s="2"/>
      <c r="C63" s="2"/>
    </row>
    <row r="64" spans="2:6" ht="16.5">
      <c r="B64" s="2"/>
      <c r="C64" s="2"/>
    </row>
    <row r="65" spans="2:3" ht="16.5">
      <c r="B65" s="2"/>
      <c r="C65" s="2"/>
    </row>
    <row r="66" spans="2:3" ht="16.5">
      <c r="B66" s="2"/>
      <c r="C66" s="2"/>
    </row>
    <row r="67" spans="2:3" ht="16.5">
      <c r="B67" s="2"/>
      <c r="C67" s="2"/>
    </row>
    <row r="68" spans="2:3" ht="16.5">
      <c r="B68" s="2"/>
      <c r="C68" s="2"/>
    </row>
    <row r="69" spans="2:3" ht="16.5">
      <c r="B69" s="12"/>
      <c r="C69" s="12"/>
    </row>
    <row r="70" spans="2:3" ht="16.5">
      <c r="B70" s="10"/>
      <c r="C70" s="10"/>
    </row>
    <row r="71" spans="2:3" ht="20.25">
      <c r="B71" s="11"/>
      <c r="C71" s="11"/>
    </row>
    <row r="72" spans="2:3" ht="20.25">
      <c r="B72" s="11"/>
      <c r="C72" s="11"/>
    </row>
    <row r="73" spans="2:3" ht="20.25">
      <c r="B73" s="11"/>
      <c r="C73" s="11"/>
    </row>
    <row r="74" spans="2:3" ht="20.25">
      <c r="B74" s="11"/>
      <c r="C74" s="11"/>
    </row>
    <row r="75" spans="2:3">
      <c r="B75" s="3"/>
      <c r="C75" s="3"/>
    </row>
    <row r="76" spans="2:3">
      <c r="B76" s="3"/>
      <c r="C76" s="3"/>
    </row>
    <row r="77" spans="2:3">
      <c r="B77" s="3"/>
      <c r="C77" s="3"/>
    </row>
    <row r="78" spans="2:3">
      <c r="B78" s="3"/>
      <c r="C78" s="3"/>
    </row>
    <row r="79" spans="2:3">
      <c r="B79" s="3"/>
      <c r="C79" s="3"/>
    </row>
    <row r="80" spans="2:3">
      <c r="B80" s="3"/>
      <c r="C80" s="3"/>
    </row>
    <row r="81" spans="2:3">
      <c r="B81" s="3"/>
      <c r="C81" s="3"/>
    </row>
    <row r="82" spans="2:3">
      <c r="B82" s="3"/>
      <c r="C82" s="3"/>
    </row>
    <row r="83" spans="2:3">
      <c r="B83" s="3"/>
      <c r="C83" s="3"/>
    </row>
    <row r="84" spans="2:3">
      <c r="B84" s="3"/>
      <c r="C84" s="3"/>
    </row>
    <row r="85" spans="2:3">
      <c r="B85" s="3"/>
      <c r="C85" s="3"/>
    </row>
    <row r="86" spans="2:3">
      <c r="B86" s="3"/>
      <c r="C86" s="3"/>
    </row>
    <row r="87" spans="2:3">
      <c r="B87" s="3"/>
      <c r="C87" s="3"/>
    </row>
    <row r="88" spans="2:3">
      <c r="B88" s="3"/>
      <c r="C88" s="3"/>
    </row>
    <row r="89" spans="2:3">
      <c r="B89" s="3"/>
      <c r="C89" s="3"/>
    </row>
    <row r="90" spans="2:3">
      <c r="B90" s="3"/>
      <c r="C90" s="3"/>
    </row>
    <row r="91" spans="2:3">
      <c r="B91" s="3"/>
      <c r="C91" s="3"/>
    </row>
    <row r="92" spans="2:3">
      <c r="B92" s="3"/>
      <c r="C92" s="3"/>
    </row>
    <row r="93" spans="2:3">
      <c r="B93" s="3"/>
      <c r="C93" s="3"/>
    </row>
    <row r="94" spans="2:3">
      <c r="B94" s="3"/>
      <c r="C94" s="3"/>
    </row>
    <row r="95" spans="2:3">
      <c r="B95" s="1"/>
      <c r="C95" s="1"/>
    </row>
    <row r="96" spans="2:3">
      <c r="B96" s="1"/>
      <c r="C96" s="1"/>
    </row>
    <row r="97" spans="2:3">
      <c r="B97" s="1"/>
      <c r="C97" s="1"/>
    </row>
    <row r="98" spans="2:3">
      <c r="B98" s="1"/>
      <c r="C98" s="1"/>
    </row>
    <row r="99" spans="2:3">
      <c r="B99" s="1"/>
      <c r="C99" s="1"/>
    </row>
    <row r="100" spans="2:3">
      <c r="B100" s="1"/>
      <c r="C100" s="1"/>
    </row>
    <row r="101" spans="2:3">
      <c r="B101" s="1"/>
      <c r="C101" s="1"/>
    </row>
    <row r="102" spans="2:3">
      <c r="B102" s="1"/>
      <c r="C102" s="1"/>
    </row>
    <row r="103" spans="2:3">
      <c r="B103" s="1"/>
      <c r="C103" s="1"/>
    </row>
    <row r="104" spans="2:3">
      <c r="B104" s="1"/>
      <c r="C104" s="1"/>
    </row>
    <row r="105" spans="2:3" ht="15.75" thickBot="1">
      <c r="B105" s="4"/>
      <c r="C105" s="4"/>
    </row>
    <row r="106" spans="2:3" ht="15.75">
      <c r="B106" s="5"/>
      <c r="C106" s="15"/>
    </row>
  </sheetData>
  <mergeCells count="2">
    <mergeCell ref="B11:B13"/>
    <mergeCell ref="B7:F7"/>
  </mergeCells>
  <pageMargins left="0.7" right="0.7" top="0.75" bottom="0.75" header="0.3" footer="0.3"/>
  <pageSetup scale="58" orientation="portrait" r:id="rId1"/>
  <rowBreaks count="1" manualBreakCount="1">
    <brk id="60" max="16383" man="1"/>
  </rowBreaks>
  <colBreaks count="1" manualBreakCount="1">
    <brk id="7" max="10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30092018</vt:lpstr>
      <vt:lpstr>'30092018'!Área_de_impresión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australia pepin</cp:lastModifiedBy>
  <cp:lastPrinted>2018-10-09T16:29:58Z</cp:lastPrinted>
  <dcterms:created xsi:type="dcterms:W3CDTF">2018-04-03T15:54:39Z</dcterms:created>
  <dcterms:modified xsi:type="dcterms:W3CDTF">2018-10-10T13:55:37Z</dcterms:modified>
</cp:coreProperties>
</file>