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Año 2018" sheetId="5" r:id="rId1"/>
  </sheets>
  <calcPr calcId="124519"/>
</workbook>
</file>

<file path=xl/calcChain.xml><?xml version="1.0" encoding="utf-8"?>
<calcChain xmlns="http://schemas.openxmlformats.org/spreadsheetml/2006/main">
  <c r="F30" i="5"/>
  <c r="F89"/>
  <c r="F44"/>
  <c r="F42"/>
  <c r="F64"/>
  <c r="E89"/>
  <c r="D89" l="1"/>
  <c r="C89"/>
</calcChain>
</file>

<file path=xl/sharedStrings.xml><?xml version="1.0" encoding="utf-8"?>
<sst xmlns="http://schemas.openxmlformats.org/spreadsheetml/2006/main" count="141" uniqueCount="86">
  <si>
    <t xml:space="preserve"> </t>
  </si>
  <si>
    <t>Nombre Iniciativa</t>
  </si>
  <si>
    <t>Presupuesto Planificado</t>
  </si>
  <si>
    <t>Estado</t>
  </si>
  <si>
    <t>No Iniciado</t>
  </si>
  <si>
    <t>Total</t>
  </si>
  <si>
    <t>En Ejecución</t>
  </si>
  <si>
    <t>Academia Nacional de la Propiedad Intelectual (ANPI)</t>
  </si>
  <si>
    <t>Paralizado</t>
  </si>
  <si>
    <t>Completado</t>
  </si>
  <si>
    <t>Incompleto</t>
  </si>
  <si>
    <t>Departamento Administrativo</t>
  </si>
  <si>
    <t>Inventario de Activos con Bienes Nacionales y Contabilidad Gubernamental.</t>
  </si>
  <si>
    <t xml:space="preserve">Remodelación y mudanza de áreas Gestión de la calidad, publicaciones y comunicaciones.  </t>
  </si>
  <si>
    <t>Centro de Apoyo de la Tecnología e Innovación</t>
  </si>
  <si>
    <t xml:space="preserve"> Departamento de Comunicaciones</t>
  </si>
  <si>
    <t>Departamento Jurídica</t>
  </si>
  <si>
    <t>Conclusión de expedientes de recursos de apelación ante la Dirección general al 2016.</t>
  </si>
  <si>
    <t>Departamento de Revisión y Análisis</t>
  </si>
  <si>
    <t>Desarrollar las Normas Básicas de Control Interno del Sector Público según la Versión de COSO III, del año 2013. (NOBACI)</t>
  </si>
  <si>
    <t>Calidad en la Gestión y Desarrollo Institucional</t>
  </si>
  <si>
    <t>Mejora de los Procesos en la Dirección de Invenciones.</t>
  </si>
  <si>
    <t xml:space="preserve"> Dirección Invenciones</t>
  </si>
  <si>
    <t>Proyectos</t>
  </si>
  <si>
    <t>Oficina de Acceso a la Información Pública</t>
  </si>
  <si>
    <t>Oficina Regional Este</t>
  </si>
  <si>
    <t>Oficina Regional Norte</t>
  </si>
  <si>
    <t>Recursos Humanos</t>
  </si>
  <si>
    <t>Relaciones Internacionales e Interinstitucionales</t>
  </si>
  <si>
    <t>Signos Distintivos</t>
  </si>
  <si>
    <t>Tecnología de la Información y Comunicación</t>
  </si>
  <si>
    <t>Departamento Financiero</t>
  </si>
  <si>
    <t>Formación del Personal de la ANPI y el CATI a Través de los Cursos en Línea de la OMPI.</t>
  </si>
  <si>
    <t>Oferta de Cursos de Propiedad Industrial al Público en General, Abiertos a Inscripción.</t>
  </si>
  <si>
    <t>Formación del Ministerio Público en Temas de Propiedad Industrial.</t>
  </si>
  <si>
    <t>Segundo Módulo de Formación para el Poder Judicial de la RD.</t>
  </si>
  <si>
    <t>Proyecto Actualización de Circuito de Video Vigilancia para la Sede Central de ONAPI y la Sede ORE de ONAPI.</t>
  </si>
  <si>
    <t>Diseño Arquitectónico de la ORN.</t>
  </si>
  <si>
    <t>Proyecto de Eficientización  de Energía y Climatización.</t>
  </si>
  <si>
    <t>Competencia Tecnología Apropiada "Soluciones Innovadoras para la Vida Diaria" Nueva Versión.</t>
  </si>
  <si>
    <t>Visitas y Capacitaciones CATIs-Periféricos.</t>
  </si>
  <si>
    <t>Solicitud de Búsquedas de Patentes en Forma On-Line a Través de la Página Web de la Institución.</t>
  </si>
  <si>
    <t>Campaña para  el Uso Exclusivo de la Plataforma Digital.</t>
  </si>
  <si>
    <t>Vincular Colaboradores de la ONAPI con las Actividades que Realizan los Diversas Áreas.</t>
  </si>
  <si>
    <t>Aumentar el Conocimiento de Edición Creativa en el Personal.</t>
  </si>
  <si>
    <t>Realizar Revisión del Reglamento de Aplicación la Ley 20-00.</t>
  </si>
  <si>
    <t>Recopilación Jurisprudencia Administrativa sobre Propiedad Industrial.</t>
  </si>
  <si>
    <t>Campaña de la Cultura de Calidad en la Institución.</t>
  </si>
  <si>
    <t>Reducción de Expedientes Pendientes de Examen de Fondo.</t>
  </si>
  <si>
    <t>Seguimiento Visitas Sorpresas.</t>
  </si>
  <si>
    <t>Creación de Marca.</t>
  </si>
  <si>
    <t>Acompañamiento y Apoyo MIPYMES.</t>
  </si>
  <si>
    <t>Apoyo y Acompañamiento a los Artesanos.</t>
  </si>
  <si>
    <t>Fomento de la Transparencia Institucional.</t>
  </si>
  <si>
    <t>Promoción de los Principios de Ética e Integridad de la Administración Pública.</t>
  </si>
  <si>
    <t>Difusión de la PI en las Provincias que Forman la Región Este del País.</t>
  </si>
  <si>
    <t>Promoción de la PI en las Escuelas del Municipio de Santo Domingo Este, Reforzando el Verano Innovador en el Municipio.</t>
  </si>
  <si>
    <t>Verano Innovador Región Norte.</t>
  </si>
  <si>
    <t>Seguimiento a las Asociaciones, Emprendedores y Empresarios de Región Norte.</t>
  </si>
  <si>
    <t>Difusión de los Conocimientos de PI en las Instituciones Educativas.</t>
  </si>
  <si>
    <t>Concursos Públicos.</t>
  </si>
  <si>
    <t>Plan de Capacitación 2018.</t>
  </si>
  <si>
    <t>Verano Innovador 2018.</t>
  </si>
  <si>
    <t>Licencia y documentación Verano Innovador 2018 Liceo Científico Dr. Miguel Canelo Lázaro (Salcedo).</t>
  </si>
  <si>
    <t>Seminario Taller de Fortalecimiento y Uso de Marcas a Mipymes con Vocación Exportadora.</t>
  </si>
  <si>
    <t>Talleres de Sensibilización a Sectores Productivos sobre las DO y la IG en el Marco del Arreglo de Lisboa.</t>
  </si>
  <si>
    <t>Conferencia sobre la Mujer y la Propiedad Intelectual.</t>
  </si>
  <si>
    <t>Nombres Comerciales en 1 día.</t>
  </si>
  <si>
    <t>Reingeniería del Archivo.</t>
  </si>
  <si>
    <t>Continuamos Notificando.</t>
  </si>
  <si>
    <t>Refrescando Conocimiento.</t>
  </si>
  <si>
    <t>Migrar la Aplicación de Recaudaciones a SQL.</t>
  </si>
  <si>
    <t>Implementación de Servidor de Reportes (Reporting Services).</t>
  </si>
  <si>
    <t>Versión E-SERPI en lenguaje HTML5.</t>
  </si>
  <si>
    <t>Ampliación de los Certificados Digitales Vía E-SERPI.</t>
  </si>
  <si>
    <t>Solicitud de Renovaciones  de Registros de Marcas.</t>
  </si>
  <si>
    <t>Notificaciones de Objeciones en los procesos de registros tramitados bajo E-SERPI.</t>
  </si>
  <si>
    <t>Consulta de Patentes Segunda Versión.</t>
  </si>
  <si>
    <t>Desarrollo App para la Búsqueda de Signos y Patentes.</t>
  </si>
  <si>
    <t>Sistema SAC   para la Recepción de Solicitudes Presenciales en las Oficinas Regionales de ONAPI.</t>
  </si>
  <si>
    <t>Apertura Caja Banco de Reserva.</t>
  </si>
  <si>
    <t xml:space="preserve">                                 Enero- Junio</t>
  </si>
  <si>
    <t>“Año de Fomento de las Exportaciones  ”</t>
  </si>
  <si>
    <t>Julio-Diciembre</t>
  </si>
  <si>
    <t>Presupuesto Ejecutado Año 2018</t>
  </si>
  <si>
    <t xml:space="preserve">
Ejecución Plan Operativo Anual  Enero- Diciembre 2018</t>
  </si>
</sst>
</file>

<file path=xl/styles.xml><?xml version="1.0" encoding="utf-8"?>
<styleSheet xmlns="http://schemas.openxmlformats.org/spreadsheetml/2006/main">
  <numFmts count="3">
    <numFmt numFmtId="164" formatCode="&quot;RD$&quot;#,##0.00_);[Red]\(&quot;RD$&quot;#,##0.00\)"/>
    <numFmt numFmtId="165" formatCode="[$RD$-1C0A]#,##0.00"/>
    <numFmt numFmtId="166" formatCode="[$RD$-1C0A]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3"/>
      <color theme="1"/>
      <name val="Book Antiqua"/>
      <family val="1"/>
    </font>
    <font>
      <b/>
      <sz val="10"/>
      <color rgb="FF000000"/>
      <name val="Book Antiqua"/>
      <family val="1"/>
    </font>
    <font>
      <b/>
      <sz val="3"/>
      <color theme="1"/>
      <name val="Book Antiqua"/>
      <family val="1"/>
    </font>
    <font>
      <sz val="10"/>
      <color rgb="FF000000"/>
      <name val="Book Antiqua"/>
      <family val="1"/>
    </font>
    <font>
      <sz val="10"/>
      <name val="Book Antiqua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2" fillId="0" borderId="7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164" fontId="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2" borderId="15" xfId="0" applyNumberFormat="1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9" xfId="0" applyNumberFormat="1" applyFont="1" applyFill="1" applyBorder="1" applyAlignment="1">
      <alignment horizontal="right" vertical="center" wrapText="1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5" xfId="0" applyNumberFormat="1" applyFont="1" applyBorder="1" applyAlignment="1" applyProtection="1">
      <alignment horizontal="right" vertical="center" wrapText="1"/>
      <protection locked="0"/>
    </xf>
    <xf numFmtId="164" fontId="3" fillId="0" borderId="14" xfId="0" applyNumberFormat="1" applyFont="1" applyBorder="1" applyAlignment="1" applyProtection="1">
      <alignment horizontal="right" vertical="center" wrapText="1"/>
      <protection locked="0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0" fontId="0" fillId="0" borderId="0" xfId="1" applyNumberFormat="1" applyFont="1" applyAlignment="1">
      <alignment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165" fontId="2" fillId="0" borderId="23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/>
    </xf>
    <xf numFmtId="0" fontId="0" fillId="4" borderId="0" xfId="0" applyFill="1" applyBorder="1"/>
    <xf numFmtId="0" fontId="3" fillId="4" borderId="0" xfId="0" applyFont="1" applyFill="1" applyAlignment="1">
      <alignment vertical="center"/>
    </xf>
    <xf numFmtId="0" fontId="2" fillId="2" borderId="24" xfId="0" applyFont="1" applyFill="1" applyBorder="1" applyAlignment="1">
      <alignment horizont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top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23813</xdr:colOff>
      <xdr:row>11</xdr:row>
      <xdr:rowOff>130970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513219" cy="2226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J90"/>
  <sheetViews>
    <sheetView tabSelected="1" zoomScale="70" zoomScaleNormal="70" workbookViewId="0">
      <selection activeCell="A16" sqref="A16:G16"/>
    </sheetView>
  </sheetViews>
  <sheetFormatPr baseColWidth="10" defaultRowHeight="15"/>
  <cols>
    <col min="1" max="1" width="21.42578125" style="47" customWidth="1"/>
    <col min="2" max="2" width="61.42578125" style="47" customWidth="1"/>
    <col min="3" max="3" width="26.85546875" style="47" bestFit="1" customWidth="1"/>
    <col min="4" max="4" width="19.28515625" style="47" customWidth="1"/>
    <col min="5" max="6" width="19.7109375" style="47" customWidth="1"/>
    <col min="7" max="7" width="12.28515625" style="51" bestFit="1" customWidth="1"/>
    <col min="8" max="8" width="11.42578125" style="47"/>
    <col min="9" max="9" width="11.42578125" style="47" customWidth="1"/>
    <col min="10" max="10" width="11.28515625" style="47" hidden="1" customWidth="1"/>
    <col min="11" max="16384" width="11.42578125" style="47"/>
  </cols>
  <sheetData>
    <row r="13" spans="1:7">
      <c r="A13" s="100" t="s">
        <v>82</v>
      </c>
      <c r="B13" s="100"/>
      <c r="C13" s="100"/>
      <c r="D13" s="100"/>
      <c r="E13" s="100"/>
      <c r="F13" s="100"/>
      <c r="G13" s="100"/>
    </row>
    <row r="14" spans="1:7" ht="15.75" customHeight="1">
      <c r="A14" s="74"/>
      <c r="B14" s="74"/>
      <c r="C14" s="75"/>
      <c r="D14" s="75"/>
      <c r="E14" s="75"/>
      <c r="F14" s="74"/>
      <c r="G14" s="76"/>
    </row>
    <row r="15" spans="1:7" ht="15.75" customHeight="1" thickBot="1">
      <c r="A15" s="74"/>
      <c r="B15" s="74"/>
      <c r="C15" s="75"/>
      <c r="D15" s="75"/>
      <c r="E15" s="75"/>
      <c r="F15" s="74"/>
      <c r="G15" s="76"/>
    </row>
    <row r="16" spans="1:7" ht="63" customHeight="1" thickBot="1">
      <c r="A16" s="111" t="s">
        <v>85</v>
      </c>
      <c r="B16" s="109"/>
      <c r="C16" s="109"/>
      <c r="D16" s="109"/>
      <c r="E16" s="109"/>
      <c r="F16" s="109"/>
      <c r="G16" s="110"/>
    </row>
    <row r="17" spans="1:10" ht="34.5" customHeight="1">
      <c r="A17" s="101" t="s">
        <v>0</v>
      </c>
      <c r="B17" s="103" t="s">
        <v>1</v>
      </c>
      <c r="C17" s="103" t="s">
        <v>2</v>
      </c>
      <c r="D17" s="106" t="s">
        <v>84</v>
      </c>
      <c r="E17" s="106"/>
      <c r="F17" s="103"/>
      <c r="G17" s="107" t="s">
        <v>3</v>
      </c>
      <c r="J17" s="47" t="s">
        <v>4</v>
      </c>
    </row>
    <row r="18" spans="1:10" ht="30.75" thickBot="1">
      <c r="A18" s="102"/>
      <c r="B18" s="104"/>
      <c r="C18" s="105"/>
      <c r="D18" s="71" t="s">
        <v>81</v>
      </c>
      <c r="E18" s="77" t="s">
        <v>83</v>
      </c>
      <c r="F18" s="72" t="s">
        <v>5</v>
      </c>
      <c r="G18" s="108"/>
      <c r="J18" s="47" t="s">
        <v>6</v>
      </c>
    </row>
    <row r="19" spans="1:10" ht="30">
      <c r="A19" s="87" t="s">
        <v>7</v>
      </c>
      <c r="B19" s="24" t="s">
        <v>32</v>
      </c>
      <c r="C19" s="69">
        <v>0</v>
      </c>
      <c r="D19" s="70">
        <v>0</v>
      </c>
      <c r="E19" s="70">
        <v>0</v>
      </c>
      <c r="F19" s="70">
        <v>0</v>
      </c>
      <c r="G19" s="55" t="s">
        <v>6</v>
      </c>
      <c r="J19" s="47" t="s">
        <v>8</v>
      </c>
    </row>
    <row r="20" spans="1:10" ht="30">
      <c r="A20" s="88"/>
      <c r="B20" s="25" t="s">
        <v>33</v>
      </c>
      <c r="C20" s="43">
        <v>200000</v>
      </c>
      <c r="D20" s="68">
        <v>0</v>
      </c>
      <c r="E20" s="68">
        <v>0</v>
      </c>
      <c r="F20" s="68">
        <v>0</v>
      </c>
      <c r="G20" s="53" t="s">
        <v>6</v>
      </c>
      <c r="J20" s="47" t="s">
        <v>9</v>
      </c>
    </row>
    <row r="21" spans="1:10">
      <c r="A21" s="88"/>
      <c r="B21" s="25" t="s">
        <v>34</v>
      </c>
      <c r="C21" s="43">
        <v>800000</v>
      </c>
      <c r="D21" s="44">
        <v>0</v>
      </c>
      <c r="E21" s="44">
        <v>0</v>
      </c>
      <c r="F21" s="44">
        <v>0</v>
      </c>
      <c r="G21" s="53" t="s">
        <v>4</v>
      </c>
    </row>
    <row r="22" spans="1:10" ht="31.5" customHeight="1" thickBot="1">
      <c r="A22" s="89"/>
      <c r="B22" s="26" t="s">
        <v>35</v>
      </c>
      <c r="C22" s="45">
        <v>400000</v>
      </c>
      <c r="D22" s="46">
        <v>0</v>
      </c>
      <c r="E22" s="46">
        <v>0</v>
      </c>
      <c r="F22" s="46">
        <v>0</v>
      </c>
      <c r="G22" s="54" t="s">
        <v>4</v>
      </c>
      <c r="J22" s="47" t="s">
        <v>10</v>
      </c>
    </row>
    <row r="23" spans="1:10" ht="15.75" thickBot="1">
      <c r="A23" s="90"/>
      <c r="B23" s="91"/>
      <c r="C23" s="91"/>
      <c r="D23" s="91"/>
      <c r="E23" s="91"/>
      <c r="F23" s="91"/>
      <c r="G23" s="92"/>
    </row>
    <row r="24" spans="1:10" ht="30">
      <c r="A24" s="87" t="s">
        <v>11</v>
      </c>
      <c r="B24" s="29" t="s">
        <v>36</v>
      </c>
      <c r="C24" s="41">
        <v>1620544.6</v>
      </c>
      <c r="D24" s="42">
        <v>60000</v>
      </c>
      <c r="E24" s="42">
        <v>0</v>
      </c>
      <c r="F24" s="42">
        <v>60000</v>
      </c>
      <c r="G24" s="55" t="s">
        <v>6</v>
      </c>
    </row>
    <row r="25" spans="1:10">
      <c r="A25" s="88"/>
      <c r="B25" s="25" t="s">
        <v>37</v>
      </c>
      <c r="C25" s="43">
        <v>1000000</v>
      </c>
      <c r="D25" s="44">
        <v>0</v>
      </c>
      <c r="E25" s="44">
        <v>0</v>
      </c>
      <c r="F25" s="44">
        <v>0</v>
      </c>
      <c r="G25" s="53" t="s">
        <v>4</v>
      </c>
    </row>
    <row r="26" spans="1:10" ht="30">
      <c r="A26" s="88"/>
      <c r="B26" s="27" t="s">
        <v>12</v>
      </c>
      <c r="C26" s="43">
        <v>0</v>
      </c>
      <c r="D26" s="44">
        <v>0</v>
      </c>
      <c r="E26" s="44">
        <v>0</v>
      </c>
      <c r="F26" s="44">
        <v>0</v>
      </c>
      <c r="G26" s="53" t="s">
        <v>6</v>
      </c>
    </row>
    <row r="27" spans="1:10">
      <c r="A27" s="88"/>
      <c r="B27" s="27" t="s">
        <v>38</v>
      </c>
      <c r="C27" s="43">
        <v>18452928.309999999</v>
      </c>
      <c r="D27" s="44">
        <v>0</v>
      </c>
      <c r="E27" s="44">
        <v>0</v>
      </c>
      <c r="F27" s="44">
        <v>0</v>
      </c>
      <c r="G27" s="53" t="s">
        <v>6</v>
      </c>
    </row>
    <row r="28" spans="1:10" ht="30.75" thickBot="1">
      <c r="A28" s="89"/>
      <c r="B28" s="26" t="s">
        <v>13</v>
      </c>
      <c r="C28" s="45">
        <v>650000</v>
      </c>
      <c r="D28" s="46">
        <v>0</v>
      </c>
      <c r="E28" s="46">
        <v>0</v>
      </c>
      <c r="F28" s="46">
        <v>0</v>
      </c>
      <c r="G28" s="54" t="s">
        <v>6</v>
      </c>
    </row>
    <row r="29" spans="1:10" ht="15.75" thickBot="1">
      <c r="A29" s="90"/>
      <c r="B29" s="91"/>
      <c r="C29" s="91"/>
      <c r="D29" s="91"/>
      <c r="E29" s="91"/>
      <c r="F29" s="91"/>
      <c r="G29" s="92"/>
    </row>
    <row r="30" spans="1:10" ht="30">
      <c r="A30" s="87" t="s">
        <v>14</v>
      </c>
      <c r="B30" s="24" t="s">
        <v>39</v>
      </c>
      <c r="C30" s="41">
        <v>1526250</v>
      </c>
      <c r="D30" s="67">
        <v>127850.4</v>
      </c>
      <c r="E30" s="67">
        <v>903905.6</v>
      </c>
      <c r="F30" s="67">
        <f>D30+E30</f>
        <v>1031756</v>
      </c>
      <c r="G30" s="55" t="s">
        <v>9</v>
      </c>
    </row>
    <row r="31" spans="1:10">
      <c r="A31" s="88"/>
      <c r="B31" s="25" t="s">
        <v>40</v>
      </c>
      <c r="C31" s="43">
        <v>320000</v>
      </c>
      <c r="D31" s="44">
        <v>0</v>
      </c>
      <c r="E31" s="44">
        <v>0</v>
      </c>
      <c r="F31" s="44">
        <v>0</v>
      </c>
      <c r="G31" s="53" t="s">
        <v>4</v>
      </c>
    </row>
    <row r="32" spans="1:10" ht="30.75" thickBot="1">
      <c r="A32" s="89"/>
      <c r="B32" s="26" t="s">
        <v>41</v>
      </c>
      <c r="C32" s="45">
        <v>0</v>
      </c>
      <c r="D32" s="46">
        <v>0</v>
      </c>
      <c r="E32" s="46">
        <v>0</v>
      </c>
      <c r="F32" s="46">
        <v>0</v>
      </c>
      <c r="G32" s="54" t="s">
        <v>4</v>
      </c>
    </row>
    <row r="33" spans="1:8" ht="15.75" thickBot="1">
      <c r="A33" s="90">
        <v>0</v>
      </c>
      <c r="B33" s="91"/>
      <c r="C33" s="91"/>
      <c r="D33" s="91"/>
      <c r="E33" s="91"/>
      <c r="F33" s="91"/>
      <c r="G33" s="92"/>
    </row>
    <row r="34" spans="1:8">
      <c r="A34" s="82" t="s">
        <v>15</v>
      </c>
      <c r="B34" s="24" t="s">
        <v>42</v>
      </c>
      <c r="C34" s="41">
        <v>5000000</v>
      </c>
      <c r="D34" s="42">
        <v>0</v>
      </c>
      <c r="E34" s="42">
        <v>0</v>
      </c>
      <c r="F34" s="42">
        <v>0</v>
      </c>
      <c r="G34" s="55" t="s">
        <v>6</v>
      </c>
      <c r="H34" s="48"/>
    </row>
    <row r="35" spans="1:8" ht="30">
      <c r="A35" s="99"/>
      <c r="B35" s="25" t="s">
        <v>43</v>
      </c>
      <c r="C35" s="43">
        <v>50000</v>
      </c>
      <c r="D35" s="44">
        <v>0</v>
      </c>
      <c r="E35" s="44">
        <v>0</v>
      </c>
      <c r="F35" s="44">
        <v>0</v>
      </c>
      <c r="G35" s="53" t="s">
        <v>4</v>
      </c>
    </row>
    <row r="36" spans="1:8" ht="15.75" thickBot="1">
      <c r="A36" s="83"/>
      <c r="B36" s="26" t="s">
        <v>44</v>
      </c>
      <c r="C36" s="45">
        <v>100000</v>
      </c>
      <c r="D36" s="46">
        <v>0</v>
      </c>
      <c r="E36" s="46">
        <v>0</v>
      </c>
      <c r="F36" s="46">
        <v>0</v>
      </c>
      <c r="G36" s="54" t="s">
        <v>4</v>
      </c>
    </row>
    <row r="37" spans="1:8" ht="15.75" thickBot="1">
      <c r="A37" s="90"/>
      <c r="B37" s="91"/>
      <c r="C37" s="91"/>
      <c r="D37" s="91"/>
      <c r="E37" s="91"/>
      <c r="F37" s="91"/>
      <c r="G37" s="92"/>
    </row>
    <row r="38" spans="1:8">
      <c r="A38" s="87" t="s">
        <v>16</v>
      </c>
      <c r="B38" s="29" t="s">
        <v>45</v>
      </c>
      <c r="C38" s="11">
        <v>25000</v>
      </c>
      <c r="D38" s="30">
        <v>0</v>
      </c>
      <c r="E38" s="30">
        <v>0</v>
      </c>
      <c r="F38" s="30">
        <v>0</v>
      </c>
      <c r="G38" s="56" t="s">
        <v>4</v>
      </c>
    </row>
    <row r="39" spans="1:8" ht="30">
      <c r="A39" s="88"/>
      <c r="B39" s="25" t="s">
        <v>46</v>
      </c>
      <c r="C39" s="1">
        <v>483500</v>
      </c>
      <c r="D39" s="2">
        <v>0</v>
      </c>
      <c r="E39" s="2">
        <v>0</v>
      </c>
      <c r="F39" s="2">
        <v>0</v>
      </c>
      <c r="G39" s="57" t="s">
        <v>4</v>
      </c>
    </row>
    <row r="40" spans="1:8" ht="30.75" thickBot="1">
      <c r="A40" s="89"/>
      <c r="B40" s="26" t="s">
        <v>17</v>
      </c>
      <c r="C40" s="12">
        <v>0</v>
      </c>
      <c r="D40" s="31">
        <v>0</v>
      </c>
      <c r="E40" s="31">
        <v>0</v>
      </c>
      <c r="F40" s="31">
        <v>0</v>
      </c>
      <c r="G40" s="58" t="s">
        <v>10</v>
      </c>
    </row>
    <row r="41" spans="1:8" ht="15.75" thickBot="1">
      <c r="A41" s="90"/>
      <c r="B41" s="91"/>
      <c r="C41" s="91"/>
      <c r="D41" s="91"/>
      <c r="E41" s="91"/>
      <c r="F41" s="91"/>
      <c r="G41" s="92"/>
    </row>
    <row r="42" spans="1:8" ht="53.25" customHeight="1" thickBot="1">
      <c r="A42" s="13" t="s">
        <v>18</v>
      </c>
      <c r="B42" s="23" t="s">
        <v>19</v>
      </c>
      <c r="C42" s="14">
        <v>72000</v>
      </c>
      <c r="D42" s="32">
        <v>0</v>
      </c>
      <c r="E42" s="32">
        <v>36000</v>
      </c>
      <c r="F42" s="32">
        <f>D42+E42</f>
        <v>36000</v>
      </c>
      <c r="G42" s="59" t="s">
        <v>9</v>
      </c>
    </row>
    <row r="43" spans="1:8" ht="15.75" thickBot="1">
      <c r="A43" s="93"/>
      <c r="B43" s="94"/>
      <c r="C43" s="94"/>
      <c r="D43" s="94"/>
      <c r="E43" s="94"/>
      <c r="F43" s="94"/>
      <c r="G43" s="95"/>
    </row>
    <row r="44" spans="1:8" ht="50.25" customHeight="1" thickBot="1">
      <c r="A44" s="13" t="s">
        <v>20</v>
      </c>
      <c r="B44" s="23" t="s">
        <v>47</v>
      </c>
      <c r="C44" s="14">
        <v>60500</v>
      </c>
      <c r="D44" s="32">
        <v>0</v>
      </c>
      <c r="E44" s="32">
        <v>58295</v>
      </c>
      <c r="F44" s="32">
        <f>D44+E44</f>
        <v>58295</v>
      </c>
      <c r="G44" s="59" t="s">
        <v>9</v>
      </c>
    </row>
    <row r="45" spans="1:8" ht="15.75" thickBot="1">
      <c r="A45" s="84"/>
      <c r="B45" s="85"/>
      <c r="C45" s="85"/>
      <c r="D45" s="85"/>
      <c r="E45" s="85"/>
      <c r="F45" s="85"/>
      <c r="G45" s="86"/>
    </row>
    <row r="46" spans="1:8" ht="22.5" customHeight="1">
      <c r="A46" s="82" t="s">
        <v>22</v>
      </c>
      <c r="B46" s="29" t="s">
        <v>21</v>
      </c>
      <c r="C46" s="11">
        <v>0</v>
      </c>
      <c r="D46" s="30">
        <v>0</v>
      </c>
      <c r="E46" s="30">
        <v>0</v>
      </c>
      <c r="F46" s="30">
        <v>0</v>
      </c>
      <c r="G46" s="56" t="s">
        <v>6</v>
      </c>
    </row>
    <row r="47" spans="1:8" ht="38.25" customHeight="1" thickBot="1">
      <c r="A47" s="83"/>
      <c r="B47" s="28" t="s">
        <v>48</v>
      </c>
      <c r="C47" s="12">
        <v>2043360</v>
      </c>
      <c r="D47" s="31">
        <v>0</v>
      </c>
      <c r="E47" s="31">
        <v>0</v>
      </c>
      <c r="F47" s="31">
        <v>0</v>
      </c>
      <c r="G47" s="58" t="s">
        <v>6</v>
      </c>
    </row>
    <row r="48" spans="1:8" ht="15.75" thickBot="1">
      <c r="A48" s="84"/>
      <c r="B48" s="85"/>
      <c r="C48" s="85"/>
      <c r="D48" s="85"/>
      <c r="E48" s="85"/>
      <c r="F48" s="85"/>
      <c r="G48" s="86"/>
    </row>
    <row r="49" spans="1:7">
      <c r="A49" s="87" t="s">
        <v>23</v>
      </c>
      <c r="B49" s="24" t="s">
        <v>49</v>
      </c>
      <c r="C49" s="15">
        <v>200000</v>
      </c>
      <c r="D49" s="38">
        <v>35100</v>
      </c>
      <c r="E49" s="38">
        <v>0</v>
      </c>
      <c r="F49" s="38">
        <v>35100</v>
      </c>
      <c r="G49" s="60" t="s">
        <v>6</v>
      </c>
    </row>
    <row r="50" spans="1:7">
      <c r="A50" s="88"/>
      <c r="B50" s="25" t="s">
        <v>50</v>
      </c>
      <c r="C50" s="3">
        <v>200000</v>
      </c>
      <c r="D50" s="39">
        <v>0</v>
      </c>
      <c r="E50" s="39">
        <v>0</v>
      </c>
      <c r="F50" s="39">
        <v>0</v>
      </c>
      <c r="G50" s="61" t="s">
        <v>6</v>
      </c>
    </row>
    <row r="51" spans="1:7">
      <c r="A51" s="88"/>
      <c r="B51" s="25" t="s">
        <v>51</v>
      </c>
      <c r="C51" s="3">
        <v>450000</v>
      </c>
      <c r="D51" s="39">
        <v>8950</v>
      </c>
      <c r="E51" s="39">
        <v>0</v>
      </c>
      <c r="F51" s="39">
        <v>8950</v>
      </c>
      <c r="G51" s="61" t="s">
        <v>6</v>
      </c>
    </row>
    <row r="52" spans="1:7" ht="15.75" thickBot="1">
      <c r="A52" s="89"/>
      <c r="B52" s="28" t="s">
        <v>52</v>
      </c>
      <c r="C52" s="16">
        <v>100000</v>
      </c>
      <c r="D52" s="40">
        <v>21600</v>
      </c>
      <c r="E52" s="40">
        <v>0</v>
      </c>
      <c r="F52" s="40">
        <v>21600</v>
      </c>
      <c r="G52" s="62" t="s">
        <v>6</v>
      </c>
    </row>
    <row r="53" spans="1:7" ht="15.75" thickBot="1">
      <c r="A53" s="90"/>
      <c r="B53" s="91"/>
      <c r="C53" s="91"/>
      <c r="D53" s="91"/>
      <c r="E53" s="91"/>
      <c r="F53" s="91"/>
      <c r="G53" s="92"/>
    </row>
    <row r="54" spans="1:7">
      <c r="A54" s="87" t="s">
        <v>24</v>
      </c>
      <c r="B54" s="29" t="s">
        <v>53</v>
      </c>
      <c r="C54" s="15">
        <v>0</v>
      </c>
      <c r="D54" s="33">
        <v>0</v>
      </c>
      <c r="E54" s="33">
        <v>0</v>
      </c>
      <c r="F54" s="33">
        <v>0</v>
      </c>
      <c r="G54" s="78" t="s">
        <v>9</v>
      </c>
    </row>
    <row r="55" spans="1:7" ht="30.75" thickBot="1">
      <c r="A55" s="89"/>
      <c r="B55" s="28" t="s">
        <v>54</v>
      </c>
      <c r="C55" s="16">
        <v>60000</v>
      </c>
      <c r="D55" s="73">
        <v>0</v>
      </c>
      <c r="E55" s="73">
        <v>0</v>
      </c>
      <c r="F55" s="34">
        <v>0</v>
      </c>
      <c r="G55" s="79" t="s">
        <v>6</v>
      </c>
    </row>
    <row r="56" spans="1:7" ht="15.75" thickBot="1">
      <c r="A56" s="96"/>
      <c r="B56" s="97"/>
      <c r="C56" s="97"/>
      <c r="D56" s="97"/>
      <c r="E56" s="97"/>
      <c r="F56" s="97"/>
      <c r="G56" s="98"/>
    </row>
    <row r="57" spans="1:7" ht="30">
      <c r="A57" s="82" t="s">
        <v>25</v>
      </c>
      <c r="B57" s="24" t="s">
        <v>55</v>
      </c>
      <c r="C57" s="11">
        <v>250000</v>
      </c>
      <c r="D57" s="30">
        <v>17700</v>
      </c>
      <c r="E57" s="30">
        <v>0</v>
      </c>
      <c r="F57" s="30">
        <v>17700</v>
      </c>
      <c r="G57" s="56" t="s">
        <v>6</v>
      </c>
    </row>
    <row r="58" spans="1:7" ht="53.25" customHeight="1" thickBot="1">
      <c r="A58" s="83"/>
      <c r="B58" s="26" t="s">
        <v>56</v>
      </c>
      <c r="C58" s="12">
        <v>400000</v>
      </c>
      <c r="D58" s="31">
        <v>0</v>
      </c>
      <c r="E58" s="31">
        <v>0</v>
      </c>
      <c r="F58" s="31">
        <v>0</v>
      </c>
      <c r="G58" s="58" t="s">
        <v>6</v>
      </c>
    </row>
    <row r="59" spans="1:7" ht="15.75" thickBot="1">
      <c r="A59" s="84"/>
      <c r="B59" s="85"/>
      <c r="C59" s="85"/>
      <c r="D59" s="85"/>
      <c r="E59" s="85"/>
      <c r="F59" s="85"/>
      <c r="G59" s="86"/>
    </row>
    <row r="60" spans="1:7">
      <c r="A60" s="87" t="s">
        <v>26</v>
      </c>
      <c r="B60" s="29" t="s">
        <v>57</v>
      </c>
      <c r="C60" s="15">
        <v>1200000</v>
      </c>
      <c r="D60" s="33">
        <v>23600</v>
      </c>
      <c r="E60" s="33">
        <v>0</v>
      </c>
      <c r="F60" s="33">
        <v>23600</v>
      </c>
      <c r="G60" s="60" t="s">
        <v>9</v>
      </c>
    </row>
    <row r="61" spans="1:7" ht="30">
      <c r="A61" s="88"/>
      <c r="B61" s="25" t="s">
        <v>58</v>
      </c>
      <c r="C61" s="3">
        <v>50000</v>
      </c>
      <c r="D61" s="39">
        <v>2400</v>
      </c>
      <c r="E61" s="39">
        <v>0</v>
      </c>
      <c r="F61" s="39">
        <v>2400</v>
      </c>
      <c r="G61" s="61" t="s">
        <v>6</v>
      </c>
    </row>
    <row r="62" spans="1:7" ht="38.25" customHeight="1" thickBot="1">
      <c r="A62" s="89"/>
      <c r="B62" s="28" t="s">
        <v>59</v>
      </c>
      <c r="C62" s="16">
        <v>50000</v>
      </c>
      <c r="D62" s="40">
        <v>0</v>
      </c>
      <c r="E62" s="40">
        <v>0</v>
      </c>
      <c r="F62" s="40">
        <v>0</v>
      </c>
      <c r="G62" s="62" t="s">
        <v>6</v>
      </c>
    </row>
    <row r="63" spans="1:7" ht="15.75" thickBot="1">
      <c r="A63" s="90"/>
      <c r="B63" s="91"/>
      <c r="C63" s="91"/>
      <c r="D63" s="91"/>
      <c r="E63" s="91"/>
      <c r="F63" s="91"/>
      <c r="G63" s="92"/>
    </row>
    <row r="64" spans="1:7">
      <c r="A64" s="87" t="s">
        <v>27</v>
      </c>
      <c r="B64" s="24" t="s">
        <v>60</v>
      </c>
      <c r="C64" s="15">
        <v>728333</v>
      </c>
      <c r="D64" s="33">
        <v>0</v>
      </c>
      <c r="E64" s="33">
        <v>200376</v>
      </c>
      <c r="F64" s="33">
        <f>D64+E64</f>
        <v>200376</v>
      </c>
      <c r="G64" s="60" t="s">
        <v>9</v>
      </c>
    </row>
    <row r="65" spans="1:7" ht="15.75" thickBot="1">
      <c r="A65" s="89"/>
      <c r="B65" s="26" t="s">
        <v>61</v>
      </c>
      <c r="C65" s="16">
        <v>1200000</v>
      </c>
      <c r="D65" s="34">
        <v>0</v>
      </c>
      <c r="E65" s="34">
        <v>0</v>
      </c>
      <c r="F65" s="34">
        <v>0</v>
      </c>
      <c r="G65" s="62" t="s">
        <v>9</v>
      </c>
    </row>
    <row r="66" spans="1:7" ht="15.75" thickBot="1">
      <c r="A66" s="90"/>
      <c r="B66" s="91"/>
      <c r="C66" s="91"/>
      <c r="D66" s="91"/>
      <c r="E66" s="91"/>
      <c r="F66" s="91"/>
      <c r="G66" s="92"/>
    </row>
    <row r="67" spans="1:7">
      <c r="A67" s="87" t="s">
        <v>28</v>
      </c>
      <c r="B67" s="24" t="s">
        <v>62</v>
      </c>
      <c r="C67" s="15">
        <v>1500000</v>
      </c>
      <c r="D67" s="33">
        <v>1140937.6000000001</v>
      </c>
      <c r="E67" s="33">
        <v>0</v>
      </c>
      <c r="F67" s="33">
        <v>1140937.6000000001</v>
      </c>
      <c r="G67" s="60" t="s">
        <v>9</v>
      </c>
    </row>
    <row r="68" spans="1:7" ht="30">
      <c r="A68" s="88"/>
      <c r="B68" s="25" t="s">
        <v>63</v>
      </c>
      <c r="C68" s="3">
        <v>720000</v>
      </c>
      <c r="D68" s="4">
        <v>981842</v>
      </c>
      <c r="E68" s="4">
        <v>0</v>
      </c>
      <c r="F68" s="4">
        <v>981842</v>
      </c>
      <c r="G68" s="61" t="s">
        <v>9</v>
      </c>
    </row>
    <row r="69" spans="1:7" ht="30">
      <c r="A69" s="88"/>
      <c r="B69" s="25" t="s">
        <v>64</v>
      </c>
      <c r="C69" s="3">
        <v>200000</v>
      </c>
      <c r="D69" s="4">
        <v>0</v>
      </c>
      <c r="E69" s="4">
        <v>0</v>
      </c>
      <c r="F69" s="4">
        <v>0</v>
      </c>
      <c r="G69" s="61" t="s">
        <v>9</v>
      </c>
    </row>
    <row r="70" spans="1:7" ht="30">
      <c r="A70" s="88"/>
      <c r="B70" s="25" t="s">
        <v>65</v>
      </c>
      <c r="C70" s="3">
        <v>100000</v>
      </c>
      <c r="D70" s="4">
        <v>0</v>
      </c>
      <c r="E70" s="4">
        <v>0</v>
      </c>
      <c r="F70" s="4">
        <v>0</v>
      </c>
      <c r="G70" s="61" t="s">
        <v>9</v>
      </c>
    </row>
    <row r="71" spans="1:7" ht="15.75" thickBot="1">
      <c r="A71" s="89"/>
      <c r="B71" s="26" t="s">
        <v>66</v>
      </c>
      <c r="C71" s="16">
        <v>250000</v>
      </c>
      <c r="D71" s="34">
        <v>0</v>
      </c>
      <c r="E71" s="34">
        <v>0</v>
      </c>
      <c r="F71" s="34">
        <v>0</v>
      </c>
      <c r="G71" s="62" t="s">
        <v>4</v>
      </c>
    </row>
    <row r="72" spans="1:7" ht="15.75" thickBot="1">
      <c r="A72" s="90"/>
      <c r="B72" s="91"/>
      <c r="C72" s="91"/>
      <c r="D72" s="91"/>
      <c r="E72" s="91"/>
      <c r="F72" s="91"/>
      <c r="G72" s="92"/>
    </row>
    <row r="73" spans="1:7">
      <c r="A73" s="87" t="s">
        <v>29</v>
      </c>
      <c r="B73" s="24" t="s">
        <v>67</v>
      </c>
      <c r="C73" s="15">
        <v>5340000</v>
      </c>
      <c r="D73" s="33">
        <v>480000</v>
      </c>
      <c r="E73" s="33">
        <v>0</v>
      </c>
      <c r="F73" s="33">
        <v>480000</v>
      </c>
      <c r="G73" s="60" t="s">
        <v>6</v>
      </c>
    </row>
    <row r="74" spans="1:7">
      <c r="A74" s="88"/>
      <c r="B74" s="25" t="s">
        <v>68</v>
      </c>
      <c r="C74" s="3">
        <v>4000000</v>
      </c>
      <c r="D74" s="4">
        <v>325152.93</v>
      </c>
      <c r="E74" s="4">
        <v>0</v>
      </c>
      <c r="F74" s="4">
        <v>325152.93</v>
      </c>
      <c r="G74" s="61" t="s">
        <v>8</v>
      </c>
    </row>
    <row r="75" spans="1:7">
      <c r="A75" s="88"/>
      <c r="B75" s="27" t="s">
        <v>69</v>
      </c>
      <c r="C75" s="3">
        <v>200000</v>
      </c>
      <c r="D75" s="4">
        <v>0</v>
      </c>
      <c r="E75" s="4">
        <v>0</v>
      </c>
      <c r="F75" s="4">
        <v>0</v>
      </c>
      <c r="G75" s="61" t="s">
        <v>8</v>
      </c>
    </row>
    <row r="76" spans="1:7" ht="15.75" thickBot="1">
      <c r="A76" s="89"/>
      <c r="B76" s="28" t="s">
        <v>70</v>
      </c>
      <c r="C76" s="16">
        <v>25000</v>
      </c>
      <c r="D76" s="34">
        <v>0</v>
      </c>
      <c r="E76" s="34">
        <v>0</v>
      </c>
      <c r="F76" s="34">
        <v>0</v>
      </c>
      <c r="G76" s="62" t="s">
        <v>6</v>
      </c>
    </row>
    <row r="77" spans="1:7" ht="15.75" thickBot="1">
      <c r="A77" s="93"/>
      <c r="B77" s="94"/>
      <c r="C77" s="94"/>
      <c r="D77" s="94"/>
      <c r="E77" s="94"/>
      <c r="F77" s="94"/>
      <c r="G77" s="95"/>
    </row>
    <row r="78" spans="1:7">
      <c r="A78" s="87" t="s">
        <v>30</v>
      </c>
      <c r="B78" s="24" t="s">
        <v>71</v>
      </c>
      <c r="C78" s="17">
        <v>100000</v>
      </c>
      <c r="D78" s="35">
        <v>0</v>
      </c>
      <c r="E78" s="35">
        <v>0</v>
      </c>
      <c r="F78" s="35">
        <v>0</v>
      </c>
      <c r="G78" s="63" t="s">
        <v>4</v>
      </c>
    </row>
    <row r="79" spans="1:7">
      <c r="A79" s="88"/>
      <c r="B79" s="25" t="s">
        <v>72</v>
      </c>
      <c r="C79" s="5">
        <v>30000</v>
      </c>
      <c r="D79" s="6">
        <v>0</v>
      </c>
      <c r="E79" s="6">
        <v>0</v>
      </c>
      <c r="F79" s="6">
        <v>0</v>
      </c>
      <c r="G79" s="64" t="s">
        <v>9</v>
      </c>
    </row>
    <row r="80" spans="1:7">
      <c r="A80" s="88"/>
      <c r="B80" s="25" t="s">
        <v>73</v>
      </c>
      <c r="C80" s="5">
        <v>150000</v>
      </c>
      <c r="D80" s="6">
        <v>0</v>
      </c>
      <c r="E80" s="6">
        <v>0</v>
      </c>
      <c r="F80" s="6">
        <v>0</v>
      </c>
      <c r="G80" s="64" t="s">
        <v>4</v>
      </c>
    </row>
    <row r="81" spans="1:7">
      <c r="A81" s="88"/>
      <c r="B81" s="25" t="s">
        <v>74</v>
      </c>
      <c r="C81" s="5">
        <v>240000</v>
      </c>
      <c r="D81" s="6">
        <v>0</v>
      </c>
      <c r="E81" s="6">
        <v>0</v>
      </c>
      <c r="F81" s="6">
        <v>0</v>
      </c>
      <c r="G81" s="64" t="s">
        <v>9</v>
      </c>
    </row>
    <row r="82" spans="1:7">
      <c r="A82" s="88"/>
      <c r="B82" s="25" t="s">
        <v>75</v>
      </c>
      <c r="C82" s="5">
        <v>180000</v>
      </c>
      <c r="D82" s="6">
        <v>0</v>
      </c>
      <c r="E82" s="6">
        <v>0</v>
      </c>
      <c r="F82" s="6">
        <v>0</v>
      </c>
      <c r="G82" s="64" t="s">
        <v>4</v>
      </c>
    </row>
    <row r="83" spans="1:7" ht="30">
      <c r="A83" s="88"/>
      <c r="B83" s="25" t="s">
        <v>76</v>
      </c>
      <c r="C83" s="5">
        <v>480000</v>
      </c>
      <c r="D83" s="6">
        <v>0</v>
      </c>
      <c r="E83" s="6">
        <v>0</v>
      </c>
      <c r="F83" s="6">
        <v>0</v>
      </c>
      <c r="G83" s="64" t="s">
        <v>9</v>
      </c>
    </row>
    <row r="84" spans="1:7">
      <c r="A84" s="88"/>
      <c r="B84" s="25" t="s">
        <v>77</v>
      </c>
      <c r="C84" s="5">
        <v>120000</v>
      </c>
      <c r="D84" s="6">
        <v>0</v>
      </c>
      <c r="E84" s="6">
        <v>0</v>
      </c>
      <c r="F84" s="6">
        <v>0</v>
      </c>
      <c r="G84" s="64" t="s">
        <v>4</v>
      </c>
    </row>
    <row r="85" spans="1:7">
      <c r="A85" s="88"/>
      <c r="B85" s="25" t="s">
        <v>78</v>
      </c>
      <c r="C85" s="5">
        <v>210000</v>
      </c>
      <c r="D85" s="6">
        <v>0</v>
      </c>
      <c r="E85" s="6">
        <v>0</v>
      </c>
      <c r="F85" s="6">
        <v>0</v>
      </c>
      <c r="G85" s="64" t="s">
        <v>4</v>
      </c>
    </row>
    <row r="86" spans="1:7" ht="30.75" thickBot="1">
      <c r="A86" s="89"/>
      <c r="B86" s="26" t="s">
        <v>79</v>
      </c>
      <c r="C86" s="10">
        <v>180000</v>
      </c>
      <c r="D86" s="36">
        <v>0</v>
      </c>
      <c r="E86" s="36">
        <v>0</v>
      </c>
      <c r="F86" s="36">
        <v>0</v>
      </c>
      <c r="G86" s="65" t="s">
        <v>9</v>
      </c>
    </row>
    <row r="87" spans="1:7" ht="15.75" thickBot="1">
      <c r="A87" s="18"/>
      <c r="B87" s="49"/>
      <c r="C87" s="50"/>
      <c r="D87" s="19"/>
      <c r="E87" s="19"/>
      <c r="F87" s="20"/>
      <c r="G87" s="21"/>
    </row>
    <row r="88" spans="1:7" ht="30.75" thickBot="1">
      <c r="A88" s="13" t="s">
        <v>31</v>
      </c>
      <c r="B88" s="23" t="s">
        <v>80</v>
      </c>
      <c r="C88" s="22">
        <v>0</v>
      </c>
      <c r="D88" s="37">
        <v>0</v>
      </c>
      <c r="E88" s="37">
        <v>0</v>
      </c>
      <c r="F88" s="37">
        <v>0</v>
      </c>
      <c r="G88" s="66" t="s">
        <v>4</v>
      </c>
    </row>
    <row r="89" spans="1:7" ht="15.75" thickBot="1">
      <c r="A89" s="80" t="s">
        <v>5</v>
      </c>
      <c r="B89" s="81"/>
      <c r="C89" s="9">
        <f>C19+C20+C21+C22+C24+C25+C26+C27+C28+C30+C31+C32+C34+C35+C38+C36+C39+C40+C42+C44+C46+C47+C49+C50+C51+C52+C54+C55+C57+C58+C60+C61+C62+C64+C65+C67+C68+C69+C70+C71+C73+C74+C75+C76+C78+C79+C80+C81+C82+C83+C84+C85+C86+C88</f>
        <v>51717415.909999996</v>
      </c>
      <c r="D89" s="8">
        <f>SUM(D30:D32,D34:D36,D38:D40,D42,D46:D47,D19:D22,D49:D52,D54:D55,D57:D58,D60:D62,D64:D65,D67:D71,D73:D76,D24:D28,D44,D78:D86,D88)</f>
        <v>3225132.93</v>
      </c>
      <c r="E89" s="8">
        <f>SUM(E30:E32,E34:E36,E38:E40,E42,E46:E47,E19:E22,E49:E52,E54:E55,E57:E58,E60:E62,E64:E65,E67:E71,E73:E76,E24:E28,E44,E78:E86,E88)</f>
        <v>1198576.6000000001</v>
      </c>
      <c r="F89" s="7">
        <f>SUM(F19:F22,F24:F28,F30:F32,F34:F36,F38:F40,F42,F44:F44,F46:F47,F49:F52,F54:F55,F57:F58,F60:F62,F64:F65,F67:F71,F73:F76,F78:F86,F88)</f>
        <v>4423709.53</v>
      </c>
    </row>
    <row r="90" spans="1:7">
      <c r="D90" s="52"/>
      <c r="E90" s="52"/>
      <c r="F90" s="52"/>
    </row>
  </sheetData>
  <mergeCells count="37">
    <mergeCell ref="A13:G13"/>
    <mergeCell ref="A33:G33"/>
    <mergeCell ref="A16:G16"/>
    <mergeCell ref="A17:A18"/>
    <mergeCell ref="B17:B18"/>
    <mergeCell ref="C17:C18"/>
    <mergeCell ref="D17:F17"/>
    <mergeCell ref="G17:G18"/>
    <mergeCell ref="A19:A22"/>
    <mergeCell ref="A23:G23"/>
    <mergeCell ref="A24:A28"/>
    <mergeCell ref="A29:G29"/>
    <mergeCell ref="A30:A32"/>
    <mergeCell ref="A56:G56"/>
    <mergeCell ref="A34:A36"/>
    <mergeCell ref="A37:G37"/>
    <mergeCell ref="A38:A40"/>
    <mergeCell ref="A41:G41"/>
    <mergeCell ref="A43:G43"/>
    <mergeCell ref="A45:G45"/>
    <mergeCell ref="A46:A47"/>
    <mergeCell ref="A48:G48"/>
    <mergeCell ref="A49:A52"/>
    <mergeCell ref="A53:G53"/>
    <mergeCell ref="A54:A55"/>
    <mergeCell ref="A89:B89"/>
    <mergeCell ref="A57:A58"/>
    <mergeCell ref="A59:G59"/>
    <mergeCell ref="A60:A62"/>
    <mergeCell ref="A63:G63"/>
    <mergeCell ref="A64:A65"/>
    <mergeCell ref="A66:G66"/>
    <mergeCell ref="A67:A71"/>
    <mergeCell ref="A72:G72"/>
    <mergeCell ref="A73:A76"/>
    <mergeCell ref="A77:G77"/>
    <mergeCell ref="A78:A86"/>
  </mergeCells>
  <dataValidations count="1">
    <dataValidation type="list" allowBlank="1" showInputMessage="1" showErrorMessage="1" sqref="G19:G22 G57:G58 G24:G28 G34:G36 G38:G40 G42 G44 G46:G47 G49:G52 G54:G55 G60:G62 G64:G65 G67:G71 G73:G76 G78:G88 G30:G32">
      <formula1>$J$17:$J$22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Ruth Belliard Pichardo</dc:creator>
  <cp:lastModifiedBy>australia pepin</cp:lastModifiedBy>
  <cp:lastPrinted>2018-06-05T18:49:50Z</cp:lastPrinted>
  <dcterms:created xsi:type="dcterms:W3CDTF">2018-05-14T14:33:08Z</dcterms:created>
  <dcterms:modified xsi:type="dcterms:W3CDTF">2019-08-26T14:13:05Z</dcterms:modified>
</cp:coreProperties>
</file>