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480" windowHeight="7365"/>
  </bookViews>
  <sheets>
    <sheet name="Enero -Diciembre    " sheetId="6" r:id="rId1"/>
    <sheet name="Hoja1" sheetId="7" r:id="rId2"/>
  </sheets>
  <calcPr calcId="144525"/>
</workbook>
</file>

<file path=xl/calcChain.xml><?xml version="1.0" encoding="utf-8"?>
<calcChain xmlns="http://schemas.openxmlformats.org/spreadsheetml/2006/main">
  <c r="G74" i="6" l="1"/>
  <c r="H63" i="6"/>
  <c r="H61" i="6"/>
  <c r="H60" i="6"/>
  <c r="H58" i="6"/>
  <c r="H56" i="6"/>
  <c r="H54" i="6"/>
  <c r="H52" i="6"/>
  <c r="H50" i="6"/>
  <c r="H48" i="6"/>
  <c r="H46" i="6"/>
  <c r="H44" i="6"/>
  <c r="H43" i="6"/>
  <c r="H41" i="6"/>
  <c r="H39" i="6"/>
  <c r="H37" i="6"/>
  <c r="H36" i="6"/>
  <c r="H34" i="6"/>
  <c r="H33" i="6"/>
  <c r="H30" i="6"/>
  <c r="H26" i="6"/>
  <c r="H27" i="6"/>
  <c r="H28" i="6"/>
  <c r="H29" i="6"/>
  <c r="H31" i="6"/>
  <c r="H25" i="6"/>
  <c r="H20" i="6"/>
  <c r="H19" i="6"/>
  <c r="H21" i="6"/>
  <c r="H22" i="6"/>
  <c r="H23" i="6"/>
  <c r="H18" i="6"/>
  <c r="H73" i="6"/>
  <c r="H71" i="6"/>
  <c r="H64" i="6"/>
  <c r="H65" i="6"/>
  <c r="H66" i="6"/>
  <c r="H67" i="6"/>
  <c r="H68" i="6"/>
  <c r="H69" i="6"/>
  <c r="F74" i="6"/>
  <c r="E74" i="6"/>
  <c r="H74" i="6" l="1"/>
  <c r="D74" i="6"/>
  <c r="C74" i="6" l="1"/>
</calcChain>
</file>

<file path=xl/sharedStrings.xml><?xml version="1.0" encoding="utf-8"?>
<sst xmlns="http://schemas.openxmlformats.org/spreadsheetml/2006/main" count="125" uniqueCount="78">
  <si>
    <t xml:space="preserve"> </t>
  </si>
  <si>
    <t>Nombre Iniciativa</t>
  </si>
  <si>
    <t>Presupuesto Planificado</t>
  </si>
  <si>
    <t>Estado</t>
  </si>
  <si>
    <t>No Iniciado</t>
  </si>
  <si>
    <t>Total</t>
  </si>
  <si>
    <t>En Ejecución</t>
  </si>
  <si>
    <t>Academia Nacional de la Propiedad Intelectual (ANPI)</t>
  </si>
  <si>
    <t>Paralizado</t>
  </si>
  <si>
    <t>Completado</t>
  </si>
  <si>
    <t>Departamento Administrativo</t>
  </si>
  <si>
    <t>Departamento de Revisión y Análisis</t>
  </si>
  <si>
    <t>Mejora de los Procesos en la Dirección de Invenciones.</t>
  </si>
  <si>
    <t xml:space="preserve"> Dirección Invenciones</t>
  </si>
  <si>
    <t>Oficina de Acceso a la Información Pública</t>
  </si>
  <si>
    <t>Oficina Regional Este</t>
  </si>
  <si>
    <t>Oficina Regional Norte</t>
  </si>
  <si>
    <t>Departamento Financiero</t>
  </si>
  <si>
    <t>Departamento de Relaciones  Interinstitucionales</t>
  </si>
  <si>
    <t>Enero- Marzo</t>
  </si>
  <si>
    <t>Remodelación de fachada Entrada Servicio al Cliente y Entrada Colaboradores de la OP.</t>
  </si>
  <si>
    <t>Competencia Tecnología Apropiada "Soluciones Innovadoras para la Vida Diaria" nueva versión.</t>
  </si>
  <si>
    <t>Campaña de fomento de Innovación y PI.</t>
  </si>
  <si>
    <t>Notificación de documentos no retirados</t>
  </si>
  <si>
    <t>Instalación de un cable de Fibra Óptica entre el edificio Principal y edificio Administrativo.</t>
  </si>
  <si>
    <t>Campaña Educativa  "A un click de la información pública"</t>
  </si>
  <si>
    <t>Dirección de Signos Distintivos</t>
  </si>
  <si>
    <t xml:space="preserve">Lic. Rosa Virginia Almonte Pérez </t>
  </si>
  <si>
    <t xml:space="preserve"> n</t>
  </si>
  <si>
    <t>Campamento Verano Innovador .</t>
  </si>
  <si>
    <t>Diplomado Interinstitucional en Propiedad Intelectual.</t>
  </si>
  <si>
    <t>Curso/Taller virtual sobre políticas de Propiedad Intelectual para Universidades y centros de investigación</t>
  </si>
  <si>
    <t>Boletín de Patentes en Dominio Público.</t>
  </si>
  <si>
    <t>Fomentar el conocimiento y registro de los Diseños Industriales.</t>
  </si>
  <si>
    <t>Proyecto restauración Servicio al Cliente</t>
  </si>
  <si>
    <t>Remodelación de Baños OP.</t>
  </si>
  <si>
    <t>Construcción de un baño en el segundo y tercer nivel del Edificio de Invenciones.</t>
  </si>
  <si>
    <t>Remodelación áreas de: Control Interno, Consultoría Jurídica y Compras.</t>
  </si>
  <si>
    <t>Remodelación del  área de Recursos Humanos de la Oficina Principal</t>
  </si>
  <si>
    <t>Readecuación del Área Física del Módulo S.F.M.</t>
  </si>
  <si>
    <t>Departamento de Comunicaciones</t>
  </si>
  <si>
    <t>Campañas en redes y medios digitales para difusion P.I, capsulas educativas y actividades institucionales.</t>
  </si>
  <si>
    <t>Recopilación Administrativa de Agosto 2014 a Diciembre 2020.</t>
  </si>
  <si>
    <t>Plan Puesta al día Apelaciones Administrativas</t>
  </si>
  <si>
    <t>Continuar Desarrollando las Normas Básicas de Control Interno del Sector Público según la Versión de COSO III, del año 2013.  (NOBACI).</t>
  </si>
  <si>
    <t>Carta Compromiso al Ciudadano.</t>
  </si>
  <si>
    <t>Mesa de dialogo patente y salud.</t>
  </si>
  <si>
    <t>Seguimiento y Acompañamiento a los Sectores productivos del País y Mipymes.</t>
  </si>
  <si>
    <t>Soporte y fortalecimiento  al  Centro de Apoyo a la Tecnología e innovación cede principal.</t>
  </si>
  <si>
    <t>Difusión de los Conocimientos de PI.</t>
  </si>
  <si>
    <t>Revisión, Análisis y Formalización de la Estructura Organizacional del Módulo de S.F.M.</t>
  </si>
  <si>
    <t>Plan de Capacitación 2021</t>
  </si>
  <si>
    <t>Reforzamiento del proyecto de nombres comerciales e inclusión de marcas a SAE.</t>
  </si>
  <si>
    <t>Deparatmento de Tecnología de la Información y Comunicación</t>
  </si>
  <si>
    <r>
      <t>Mantener actualizada la infraestructura tecnológica</t>
    </r>
    <r>
      <rPr>
        <b/>
        <sz val="10"/>
        <color rgb="FF000000"/>
        <rFont val="Book Antiqua"/>
        <family val="1"/>
      </rPr>
      <t>.</t>
    </r>
  </si>
  <si>
    <t>Nueva versión 2.0 de Sistema de Gestión de Desempeño de Recursos Humanos</t>
  </si>
  <si>
    <t>Nueva versión 2.0  de la aplicación SAC.</t>
  </si>
  <si>
    <t>Nueva versión 2021.1 de la aplicación ESERPI.</t>
  </si>
  <si>
    <t>Nueva versión de Order Manager basado en Angular.</t>
  </si>
  <si>
    <t xml:space="preserve">Departamento de  Servicio al Usuario </t>
  </si>
  <si>
    <t>Eficientizar la atención al usuario de manera  no presencial</t>
  </si>
  <si>
    <t>Actualización de versión del sistema financiero Microsoft Dynamics Great Plains.</t>
  </si>
  <si>
    <t>Elaborar propuestas para firmas de Convenios Nacionales (Interinstitucionales y con Universidades), e Internacionales (con Oficinas Homólogas).</t>
  </si>
  <si>
    <t>Abril-Junio</t>
  </si>
  <si>
    <t>Incompleto</t>
  </si>
  <si>
    <t>Oficina Nacional de la Propiedad Industrial
Plan Operativo Anual 2021
Ejecución de Enero - Diciembre</t>
  </si>
  <si>
    <t xml:space="preserve">Presupuesto Ejecutado de Enero-Diciembre </t>
  </si>
  <si>
    <t>Julio-Septiembre</t>
  </si>
  <si>
    <t>Octubre-Diciembre</t>
  </si>
  <si>
    <t>En ejecución</t>
  </si>
  <si>
    <t>Incompleta</t>
  </si>
  <si>
    <t xml:space="preserve">No iniciada </t>
  </si>
  <si>
    <t>Departamento de Proyectos</t>
  </si>
  <si>
    <t>Departamento de Calidad en la Gestión y Desarrollo Institucional</t>
  </si>
  <si>
    <t>Oficina San Francisco</t>
  </si>
  <si>
    <t>Dirección de Recursos Humanos</t>
  </si>
  <si>
    <t xml:space="preserve"> Dirección  Jurídica</t>
  </si>
  <si>
    <t xml:space="preserve">Enc.  De la Dirección de 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</si>
</sst>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_);[Red]\(&quot;RD$&quot;#,##0.00\)"/>
    <numFmt numFmtId="165" formatCode="[$RD$-1C0A]#,##0.00"/>
    <numFmt numFmtId="166" formatCode="[$RD$-1C0A]#,##0.0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3"/>
      <color theme="1"/>
      <name val="Book Antiqua"/>
      <family val="1"/>
    </font>
    <font>
      <b/>
      <sz val="10"/>
      <color rgb="FF000000"/>
      <name val="Book Antiqua"/>
      <family val="1"/>
    </font>
    <font>
      <b/>
      <sz val="3"/>
      <color theme="1"/>
      <name val="Book Antiqua"/>
      <family val="1"/>
    </font>
    <font>
      <sz val="10"/>
      <color rgb="FF000000"/>
      <name val="Book Antiqua"/>
      <family val="1"/>
    </font>
    <font>
      <sz val="10"/>
      <name val="Book Antiqua"/>
      <family val="1"/>
    </font>
    <font>
      <sz val="3"/>
      <color rgb="FFFF0000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0" fontId="10" fillId="0" borderId="0" xfId="1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167" fontId="10" fillId="0" borderId="0" xfId="0" applyNumberFormat="1" applyFont="1" applyAlignment="1">
      <alignment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66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6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165" fontId="3" fillId="4" borderId="22" xfId="0" applyNumberFormat="1" applyFont="1" applyFill="1" applyBorder="1" applyAlignment="1">
      <alignment horizontal="center" vertical="center"/>
    </xf>
    <xf numFmtId="165" fontId="3" fillId="4" borderId="23" xfId="0" applyNumberFormat="1" applyFont="1" applyFill="1" applyBorder="1" applyAlignment="1">
      <alignment horizontal="center" vertical="center"/>
    </xf>
    <xf numFmtId="165" fontId="3" fillId="4" borderId="2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4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4" borderId="26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164" fontId="7" fillId="4" borderId="22" xfId="0" applyNumberFormat="1" applyFont="1" applyFill="1" applyBorder="1" applyAlignment="1">
      <alignment horizontal="center" vertical="center" wrapText="1"/>
    </xf>
    <xf numFmtId="164" fontId="7" fillId="4" borderId="2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164" fontId="3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165" fontId="3" fillId="4" borderId="2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1643061</xdr:colOff>
      <xdr:row>77</xdr:row>
      <xdr:rowOff>59529</xdr:rowOff>
    </xdr:from>
    <xdr:to>
      <xdr:col>1</xdr:col>
      <xdr:colOff>2698310</xdr:colOff>
      <xdr:row>81</xdr:row>
      <xdr:rowOff>14967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61" y="23595804"/>
          <a:ext cx="2867720" cy="793639"/>
        </a:xfrm>
        <a:prstGeom prst="rect">
          <a:avLst/>
        </a:prstGeom>
      </xdr:spPr>
    </xdr:pic>
    <xdr:clientData/>
  </xdr:twoCellAnchor>
  <xdr:twoCellAnchor editAs="oneCell">
    <xdr:from>
      <xdr:col>1</xdr:col>
      <xdr:colOff>2786062</xdr:colOff>
      <xdr:row>76</xdr:row>
      <xdr:rowOff>83344</xdr:rowOff>
    </xdr:from>
    <xdr:to>
      <xdr:col>1</xdr:col>
      <xdr:colOff>4010704</xdr:colOff>
      <xdr:row>80</xdr:row>
      <xdr:rowOff>187666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2462" y="23410069"/>
          <a:ext cx="1224642" cy="942521"/>
        </a:xfrm>
        <a:prstGeom prst="rect">
          <a:avLst/>
        </a:prstGeom>
      </xdr:spPr>
    </xdr:pic>
    <xdr:clientData/>
  </xdr:twoCellAnchor>
  <xdr:twoCellAnchor>
    <xdr:from>
      <xdr:col>0</xdr:col>
      <xdr:colOff>400049</xdr:colOff>
      <xdr:row>1</xdr:row>
      <xdr:rowOff>152400</xdr:rowOff>
    </xdr:from>
    <xdr:to>
      <xdr:col>9</xdr:col>
      <xdr:colOff>40821</xdr:colOff>
      <xdr:row>12</xdr:row>
      <xdr:rowOff>147096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356507"/>
          <a:ext cx="15792451" cy="223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O88"/>
  <sheetViews>
    <sheetView tabSelected="1" topLeftCell="A73" zoomScale="70" zoomScaleNormal="70" workbookViewId="0">
      <selection activeCell="C91" sqref="C91"/>
    </sheetView>
  </sheetViews>
  <sheetFormatPr baseColWidth="10" defaultRowHeight="16.5" x14ac:dyDescent="0.25"/>
  <cols>
    <col min="1" max="1" width="27.140625" style="9" customWidth="1"/>
    <col min="2" max="2" width="65.28515625" style="9" customWidth="1"/>
    <col min="3" max="3" width="24.42578125" style="9" customWidth="1"/>
    <col min="4" max="4" width="23.5703125" style="9" customWidth="1"/>
    <col min="5" max="7" width="22.5703125" style="9" customWidth="1"/>
    <col min="8" max="8" width="19.85546875" style="9" customWidth="1"/>
    <col min="9" max="9" width="13.85546875" style="1" customWidth="1"/>
    <col min="10" max="10" width="11.42578125" style="9"/>
    <col min="11" max="11" width="11.28515625" style="9" hidden="1" customWidth="1"/>
    <col min="12" max="14" width="11.42578125" style="9"/>
    <col min="15" max="15" width="13.5703125" style="9" hidden="1" customWidth="1"/>
    <col min="16" max="16384" width="11.42578125" style="9"/>
  </cols>
  <sheetData>
    <row r="13" spans="1:11" ht="16.5" customHeight="1" x14ac:dyDescent="0.25">
      <c r="A13" s="95"/>
      <c r="B13" s="95"/>
      <c r="C13" s="95"/>
      <c r="D13" s="95"/>
      <c r="E13" s="95"/>
      <c r="F13" s="95"/>
      <c r="G13" s="95"/>
      <c r="H13" s="95"/>
      <c r="I13" s="95"/>
    </row>
    <row r="14" spans="1:11" ht="15.75" customHeight="1" thickBot="1" x14ac:dyDescent="0.3">
      <c r="A14" s="96"/>
      <c r="B14" s="96"/>
      <c r="C14" s="96"/>
      <c r="D14" s="96"/>
      <c r="E14" s="96"/>
      <c r="F14" s="96"/>
      <c r="G14" s="96"/>
      <c r="H14" s="96"/>
      <c r="I14" s="96"/>
    </row>
    <row r="15" spans="1:11" ht="63" customHeight="1" x14ac:dyDescent="0.25">
      <c r="A15" s="97" t="s">
        <v>65</v>
      </c>
      <c r="B15" s="98"/>
      <c r="C15" s="98"/>
      <c r="D15" s="98"/>
      <c r="E15" s="98"/>
      <c r="F15" s="98"/>
      <c r="G15" s="98"/>
      <c r="H15" s="98"/>
      <c r="I15" s="99"/>
    </row>
    <row r="16" spans="1:11" ht="34.5" customHeight="1" x14ac:dyDescent="0.25">
      <c r="A16" s="100" t="s">
        <v>0</v>
      </c>
      <c r="B16" s="101" t="s">
        <v>1</v>
      </c>
      <c r="C16" s="101" t="s">
        <v>2</v>
      </c>
      <c r="D16" s="101" t="s">
        <v>66</v>
      </c>
      <c r="E16" s="101"/>
      <c r="F16" s="101"/>
      <c r="G16" s="101"/>
      <c r="H16" s="101"/>
      <c r="I16" s="102" t="s">
        <v>3</v>
      </c>
      <c r="K16" s="9" t="s">
        <v>4</v>
      </c>
    </row>
    <row r="17" spans="1:15" x14ac:dyDescent="0.25">
      <c r="A17" s="100"/>
      <c r="B17" s="101"/>
      <c r="C17" s="101"/>
      <c r="D17" s="27" t="s">
        <v>19</v>
      </c>
      <c r="E17" s="53" t="s">
        <v>63</v>
      </c>
      <c r="F17" s="56" t="s">
        <v>67</v>
      </c>
      <c r="G17" s="56" t="s">
        <v>68</v>
      </c>
      <c r="H17" s="27" t="s">
        <v>5</v>
      </c>
      <c r="I17" s="103"/>
      <c r="K17" s="9" t="s">
        <v>6</v>
      </c>
    </row>
    <row r="18" spans="1:15" x14ac:dyDescent="0.25">
      <c r="A18" s="86" t="s">
        <v>7</v>
      </c>
      <c r="B18" s="29" t="s">
        <v>29</v>
      </c>
      <c r="C18" s="31">
        <v>2500000</v>
      </c>
      <c r="D18" s="5">
        <v>0</v>
      </c>
      <c r="E18" s="5">
        <v>0</v>
      </c>
      <c r="F18" s="5">
        <v>0</v>
      </c>
      <c r="G18" s="5">
        <v>0</v>
      </c>
      <c r="H18" s="5">
        <f>D18+E18+F18+G18</f>
        <v>0</v>
      </c>
      <c r="I18" s="58" t="s">
        <v>71</v>
      </c>
      <c r="K18" s="9" t="s">
        <v>8</v>
      </c>
      <c r="O18" s="9" t="s">
        <v>71</v>
      </c>
    </row>
    <row r="19" spans="1:15" x14ac:dyDescent="0.25">
      <c r="A19" s="86"/>
      <c r="B19" s="29" t="s">
        <v>30</v>
      </c>
      <c r="C19" s="32">
        <v>325000</v>
      </c>
      <c r="D19" s="5">
        <v>0</v>
      </c>
      <c r="E19" s="5">
        <v>0</v>
      </c>
      <c r="F19" s="5">
        <v>0</v>
      </c>
      <c r="G19" s="5">
        <v>0</v>
      </c>
      <c r="H19" s="5">
        <f t="shared" ref="H19:H23" si="0">D19+E19+F19+G19</f>
        <v>0</v>
      </c>
      <c r="I19" s="58" t="s">
        <v>8</v>
      </c>
      <c r="K19" s="9" t="s">
        <v>9</v>
      </c>
      <c r="O19" s="9" t="s">
        <v>69</v>
      </c>
    </row>
    <row r="20" spans="1:15" ht="42" customHeight="1" x14ac:dyDescent="0.25">
      <c r="A20" s="86"/>
      <c r="B20" s="29" t="s">
        <v>31</v>
      </c>
      <c r="C20" s="33">
        <v>0</v>
      </c>
      <c r="D20" s="5">
        <v>0</v>
      </c>
      <c r="E20" s="5">
        <v>0</v>
      </c>
      <c r="F20" s="5">
        <v>0</v>
      </c>
      <c r="G20" s="5">
        <v>0</v>
      </c>
      <c r="H20" s="5">
        <f>D20+E20+F20+G20</f>
        <v>0</v>
      </c>
      <c r="I20" s="58" t="s">
        <v>9</v>
      </c>
      <c r="O20" s="9" t="s">
        <v>8</v>
      </c>
    </row>
    <row r="21" spans="1:15" ht="36.75" customHeight="1" x14ac:dyDescent="0.25">
      <c r="A21" s="86"/>
      <c r="B21" s="29" t="s">
        <v>21</v>
      </c>
      <c r="C21" s="33">
        <v>1287500</v>
      </c>
      <c r="D21" s="5">
        <v>0</v>
      </c>
      <c r="E21" s="5">
        <v>0</v>
      </c>
      <c r="F21" s="5">
        <v>0</v>
      </c>
      <c r="G21" s="5">
        <v>0</v>
      </c>
      <c r="H21" s="5">
        <f t="shared" si="0"/>
        <v>0</v>
      </c>
      <c r="I21" s="58" t="s">
        <v>70</v>
      </c>
      <c r="O21" s="9" t="s">
        <v>9</v>
      </c>
    </row>
    <row r="22" spans="1:15" x14ac:dyDescent="0.25">
      <c r="A22" s="86"/>
      <c r="B22" s="29" t="s">
        <v>32</v>
      </c>
      <c r="C22" s="33">
        <v>0</v>
      </c>
      <c r="D22" s="5">
        <v>0</v>
      </c>
      <c r="E22" s="5">
        <v>0</v>
      </c>
      <c r="F22" s="5">
        <v>0</v>
      </c>
      <c r="G22" s="5">
        <v>0</v>
      </c>
      <c r="H22" s="5">
        <f t="shared" si="0"/>
        <v>0</v>
      </c>
      <c r="I22" s="58" t="s">
        <v>70</v>
      </c>
      <c r="O22" s="9" t="s">
        <v>70</v>
      </c>
    </row>
    <row r="23" spans="1:15" ht="41.25" customHeight="1" thickBot="1" x14ac:dyDescent="0.3">
      <c r="A23" s="87"/>
      <c r="B23" s="30" t="s">
        <v>33</v>
      </c>
      <c r="C23" s="33">
        <v>0</v>
      </c>
      <c r="D23" s="65">
        <v>0</v>
      </c>
      <c r="E23" s="65">
        <v>0</v>
      </c>
      <c r="F23" s="65">
        <v>0</v>
      </c>
      <c r="G23" s="65">
        <v>0</v>
      </c>
      <c r="H23" s="5">
        <f t="shared" si="0"/>
        <v>0</v>
      </c>
      <c r="I23" s="66" t="s">
        <v>9</v>
      </c>
    </row>
    <row r="24" spans="1:15" ht="17.25" thickBot="1" x14ac:dyDescent="0.3">
      <c r="A24" s="88"/>
      <c r="B24" s="89"/>
      <c r="C24" s="89"/>
      <c r="D24" s="89"/>
      <c r="E24" s="89"/>
      <c r="F24" s="89"/>
      <c r="G24" s="89"/>
      <c r="H24" s="89"/>
      <c r="I24" s="90"/>
    </row>
    <row r="25" spans="1:15" ht="21" customHeight="1" x14ac:dyDescent="0.25">
      <c r="A25" s="104" t="s">
        <v>10</v>
      </c>
      <c r="B25" s="29" t="s">
        <v>34</v>
      </c>
      <c r="C25" s="67">
        <v>500000</v>
      </c>
      <c r="D25" s="5">
        <v>130567.3</v>
      </c>
      <c r="E25" s="5">
        <v>0</v>
      </c>
      <c r="F25" s="5">
        <v>0</v>
      </c>
      <c r="G25" s="5">
        <v>0</v>
      </c>
      <c r="H25" s="5">
        <f>D25+E25+F25+G25</f>
        <v>130567.3</v>
      </c>
      <c r="I25" s="59" t="s">
        <v>9</v>
      </c>
    </row>
    <row r="26" spans="1:15" x14ac:dyDescent="0.25">
      <c r="A26" s="86"/>
      <c r="B26" s="29" t="s">
        <v>35</v>
      </c>
      <c r="C26" s="33">
        <v>1500000</v>
      </c>
      <c r="D26" s="2">
        <v>0</v>
      </c>
      <c r="E26" s="2">
        <v>0</v>
      </c>
      <c r="F26" s="2">
        <v>0</v>
      </c>
      <c r="G26" s="2">
        <v>0</v>
      </c>
      <c r="H26" s="5">
        <f t="shared" ref="H26:H31" si="1">D26+E26+F26+G26</f>
        <v>0</v>
      </c>
      <c r="I26" s="58" t="s">
        <v>71</v>
      </c>
    </row>
    <row r="27" spans="1:15" ht="30" x14ac:dyDescent="0.25">
      <c r="A27" s="86"/>
      <c r="B27" s="29" t="s">
        <v>20</v>
      </c>
      <c r="C27" s="33">
        <v>500000</v>
      </c>
      <c r="D27" s="2">
        <v>0</v>
      </c>
      <c r="E27" s="2">
        <v>172562.02</v>
      </c>
      <c r="F27" s="2">
        <v>0</v>
      </c>
      <c r="G27" s="2">
        <v>0</v>
      </c>
      <c r="H27" s="5">
        <f t="shared" si="1"/>
        <v>172562.02</v>
      </c>
      <c r="I27" s="58" t="s">
        <v>9</v>
      </c>
    </row>
    <row r="28" spans="1:15" ht="30" x14ac:dyDescent="0.25">
      <c r="A28" s="86"/>
      <c r="B28" s="29" t="s">
        <v>36</v>
      </c>
      <c r="C28" s="33">
        <v>500000</v>
      </c>
      <c r="D28" s="2">
        <v>0</v>
      </c>
      <c r="E28" s="2">
        <v>0</v>
      </c>
      <c r="F28" s="2">
        <v>0</v>
      </c>
      <c r="G28" s="2">
        <v>0</v>
      </c>
      <c r="H28" s="5">
        <f t="shared" si="1"/>
        <v>0</v>
      </c>
      <c r="I28" s="58" t="s">
        <v>71</v>
      </c>
    </row>
    <row r="29" spans="1:15" ht="31.5" customHeight="1" x14ac:dyDescent="0.25">
      <c r="A29" s="87"/>
      <c r="B29" s="29" t="s">
        <v>37</v>
      </c>
      <c r="C29" s="33">
        <v>2003500</v>
      </c>
      <c r="D29" s="2">
        <v>310791.82</v>
      </c>
      <c r="E29" s="2">
        <v>0</v>
      </c>
      <c r="F29" s="2">
        <v>0</v>
      </c>
      <c r="G29" s="2">
        <v>0</v>
      </c>
      <c r="H29" s="5">
        <f t="shared" si="1"/>
        <v>310791.82</v>
      </c>
      <c r="I29" s="58" t="s">
        <v>9</v>
      </c>
    </row>
    <row r="30" spans="1:15" ht="33.75" customHeight="1" x14ac:dyDescent="0.25">
      <c r="A30" s="87"/>
      <c r="B30" s="29" t="s">
        <v>38</v>
      </c>
      <c r="C30" s="33">
        <v>200000</v>
      </c>
      <c r="D30" s="15">
        <v>0</v>
      </c>
      <c r="E30" s="2">
        <v>42914.74</v>
      </c>
      <c r="F30" s="15">
        <v>0</v>
      </c>
      <c r="G30" s="15">
        <v>0</v>
      </c>
      <c r="H30" s="5">
        <f>D30+E30+F30+G30</f>
        <v>42914.74</v>
      </c>
      <c r="I30" s="58" t="s">
        <v>9</v>
      </c>
    </row>
    <row r="31" spans="1:15" ht="17.25" thickBot="1" x14ac:dyDescent="0.3">
      <c r="A31" s="87"/>
      <c r="B31" s="29" t="s">
        <v>39</v>
      </c>
      <c r="C31" s="33">
        <v>1500000</v>
      </c>
      <c r="D31" s="15">
        <v>0</v>
      </c>
      <c r="E31" s="2">
        <v>314441.42</v>
      </c>
      <c r="F31" s="15">
        <v>0</v>
      </c>
      <c r="G31" s="15">
        <v>0</v>
      </c>
      <c r="H31" s="5">
        <f t="shared" si="1"/>
        <v>314441.42</v>
      </c>
      <c r="I31" s="58" t="s">
        <v>9</v>
      </c>
    </row>
    <row r="32" spans="1:15" ht="17.25" thickBot="1" x14ac:dyDescent="0.3">
      <c r="A32" s="91"/>
      <c r="B32" s="92"/>
      <c r="C32" s="92"/>
      <c r="D32" s="92"/>
      <c r="E32" s="92"/>
      <c r="F32" s="92"/>
      <c r="G32" s="92"/>
      <c r="H32" s="92"/>
      <c r="I32" s="93"/>
    </row>
    <row r="33" spans="1:9" ht="19.5" customHeight="1" x14ac:dyDescent="0.25">
      <c r="A33" s="104" t="s">
        <v>40</v>
      </c>
      <c r="B33" s="34" t="s">
        <v>22</v>
      </c>
      <c r="C33" s="31">
        <v>5000000</v>
      </c>
      <c r="D33" s="5">
        <v>502000</v>
      </c>
      <c r="E33" s="54">
        <v>739527.3</v>
      </c>
      <c r="F33" s="57">
        <v>2294800</v>
      </c>
      <c r="G33" s="57">
        <v>1181497.5</v>
      </c>
      <c r="H33" s="18">
        <f>D33+E33+F33+G33</f>
        <v>4717824.8</v>
      </c>
      <c r="I33" s="58" t="s">
        <v>9</v>
      </c>
    </row>
    <row r="34" spans="1:9" ht="30" customHeight="1" thickBot="1" x14ac:dyDescent="0.3">
      <c r="A34" s="87"/>
      <c r="B34" s="44" t="s">
        <v>41</v>
      </c>
      <c r="C34" s="33">
        <v>45000</v>
      </c>
      <c r="D34" s="15">
        <v>0</v>
      </c>
      <c r="E34" s="54">
        <v>0</v>
      </c>
      <c r="F34" s="64">
        <v>0</v>
      </c>
      <c r="G34" s="64">
        <v>45000</v>
      </c>
      <c r="H34" s="18">
        <f>D34+E34+F34+G34</f>
        <v>45000</v>
      </c>
      <c r="I34" s="58" t="s">
        <v>9</v>
      </c>
    </row>
    <row r="35" spans="1:9" ht="17.25" thickBot="1" x14ac:dyDescent="0.3">
      <c r="A35" s="77">
        <v>0</v>
      </c>
      <c r="B35" s="78"/>
      <c r="C35" s="78"/>
      <c r="D35" s="78"/>
      <c r="E35" s="78"/>
      <c r="F35" s="94"/>
      <c r="G35" s="94"/>
      <c r="H35" s="78"/>
      <c r="I35" s="79"/>
    </row>
    <row r="36" spans="1:9" ht="33" customHeight="1" x14ac:dyDescent="0.25">
      <c r="A36" s="104" t="s">
        <v>76</v>
      </c>
      <c r="B36" s="35" t="s">
        <v>42</v>
      </c>
      <c r="C36" s="36">
        <v>804500</v>
      </c>
      <c r="D36" s="5">
        <v>0</v>
      </c>
      <c r="E36" s="5">
        <v>0</v>
      </c>
      <c r="F36" s="5">
        <v>0</v>
      </c>
      <c r="G36" s="5">
        <v>0</v>
      </c>
      <c r="H36" s="5">
        <f>D36+E36+F36+G36</f>
        <v>0</v>
      </c>
      <c r="I36" s="58" t="s">
        <v>9</v>
      </c>
    </row>
    <row r="37" spans="1:9" ht="24.75" customHeight="1" thickBot="1" x14ac:dyDescent="0.3">
      <c r="A37" s="86"/>
      <c r="B37" s="35" t="s">
        <v>43</v>
      </c>
      <c r="C37" s="37">
        <v>0</v>
      </c>
      <c r="D37" s="2">
        <v>0</v>
      </c>
      <c r="E37" s="2">
        <v>0</v>
      </c>
      <c r="F37" s="2">
        <v>0</v>
      </c>
      <c r="G37" s="2">
        <v>0</v>
      </c>
      <c r="H37" s="2">
        <f>D37+E37+F37+G37</f>
        <v>0</v>
      </c>
      <c r="I37" s="58" t="s">
        <v>9</v>
      </c>
    </row>
    <row r="38" spans="1:9" ht="17.25" thickBot="1" x14ac:dyDescent="0.3">
      <c r="A38" s="77"/>
      <c r="B38" s="78"/>
      <c r="C38" s="78"/>
      <c r="D38" s="78"/>
      <c r="E38" s="78"/>
      <c r="F38" s="78"/>
      <c r="G38" s="78"/>
      <c r="H38" s="78"/>
      <c r="I38" s="79"/>
    </row>
    <row r="39" spans="1:9" ht="45" customHeight="1" thickBot="1" x14ac:dyDescent="0.3">
      <c r="A39" s="55" t="s">
        <v>11</v>
      </c>
      <c r="B39" s="16" t="s">
        <v>44</v>
      </c>
      <c r="C39" s="38">
        <v>2000</v>
      </c>
      <c r="D39" s="5">
        <v>0</v>
      </c>
      <c r="E39" s="5">
        <v>0</v>
      </c>
      <c r="F39" s="5">
        <v>0</v>
      </c>
      <c r="G39" s="5">
        <v>0</v>
      </c>
      <c r="H39" s="5">
        <f>D39+E39+F39+G39</f>
        <v>0</v>
      </c>
      <c r="I39" s="58" t="s">
        <v>9</v>
      </c>
    </row>
    <row r="40" spans="1:9" ht="17.25" thickBot="1" x14ac:dyDescent="0.3">
      <c r="A40" s="77" t="s">
        <v>28</v>
      </c>
      <c r="B40" s="78"/>
      <c r="C40" s="78"/>
      <c r="D40" s="78"/>
      <c r="E40" s="78"/>
      <c r="F40" s="78"/>
      <c r="G40" s="78"/>
      <c r="H40" s="78"/>
      <c r="I40" s="79"/>
    </row>
    <row r="41" spans="1:9" ht="53.25" customHeight="1" thickBot="1" x14ac:dyDescent="0.3">
      <c r="A41" s="8" t="s">
        <v>73</v>
      </c>
      <c r="B41" s="7" t="s">
        <v>45</v>
      </c>
      <c r="C41" s="38">
        <v>500000</v>
      </c>
      <c r="D41" s="5">
        <v>0</v>
      </c>
      <c r="E41" s="5">
        <v>0</v>
      </c>
      <c r="F41" s="5">
        <v>0</v>
      </c>
      <c r="G41" s="5">
        <v>0</v>
      </c>
      <c r="H41" s="5">
        <f>D41+E41+F41+G41</f>
        <v>0</v>
      </c>
      <c r="I41" s="58" t="s">
        <v>70</v>
      </c>
    </row>
    <row r="42" spans="1:9" ht="17.25" thickBot="1" x14ac:dyDescent="0.3">
      <c r="A42" s="77"/>
      <c r="B42" s="78"/>
      <c r="C42" s="78"/>
      <c r="D42" s="78"/>
      <c r="E42" s="78"/>
      <c r="F42" s="78"/>
      <c r="G42" s="78"/>
      <c r="H42" s="78"/>
      <c r="I42" s="79"/>
    </row>
    <row r="43" spans="1:9" ht="25.5" customHeight="1" x14ac:dyDescent="0.25">
      <c r="A43" s="70" t="s">
        <v>13</v>
      </c>
      <c r="B43" s="47" t="s">
        <v>12</v>
      </c>
      <c r="C43" s="60">
        <v>0</v>
      </c>
      <c r="D43" s="5">
        <v>0</v>
      </c>
      <c r="E43" s="5">
        <v>0</v>
      </c>
      <c r="F43" s="5">
        <v>0</v>
      </c>
      <c r="G43" s="5">
        <v>0</v>
      </c>
      <c r="H43" s="5">
        <f>D43+E43+F43+G43</f>
        <v>0</v>
      </c>
      <c r="I43" s="59" t="s">
        <v>9</v>
      </c>
    </row>
    <row r="44" spans="1:9" ht="30.75" customHeight="1" thickBot="1" x14ac:dyDescent="0.3">
      <c r="A44" s="71"/>
      <c r="B44" s="39" t="s">
        <v>46</v>
      </c>
      <c r="C44" s="40">
        <v>0</v>
      </c>
      <c r="D44" s="5">
        <v>0</v>
      </c>
      <c r="E44" s="5">
        <v>0</v>
      </c>
      <c r="F44" s="5">
        <v>0</v>
      </c>
      <c r="G44" s="5">
        <v>0</v>
      </c>
      <c r="H44" s="5">
        <f>D44+E44+F44+G44</f>
        <v>0</v>
      </c>
      <c r="I44" s="61" t="s">
        <v>70</v>
      </c>
    </row>
    <row r="45" spans="1:9" ht="17.25" thickBot="1" x14ac:dyDescent="0.3">
      <c r="A45" s="72"/>
      <c r="B45" s="73"/>
      <c r="C45" s="73"/>
      <c r="D45" s="73"/>
      <c r="E45" s="73"/>
      <c r="F45" s="73"/>
      <c r="G45" s="73"/>
      <c r="H45" s="73"/>
      <c r="I45" s="74"/>
    </row>
    <row r="46" spans="1:9" ht="44.25" customHeight="1" thickBot="1" x14ac:dyDescent="0.3">
      <c r="A46" s="105" t="s">
        <v>72</v>
      </c>
      <c r="B46" s="17" t="s">
        <v>47</v>
      </c>
      <c r="C46" s="41">
        <v>700000</v>
      </c>
      <c r="D46" s="20">
        <v>0</v>
      </c>
      <c r="E46" s="20">
        <v>0</v>
      </c>
      <c r="F46" s="20">
        <v>0</v>
      </c>
      <c r="G46" s="20">
        <v>0</v>
      </c>
      <c r="H46" s="21">
        <f>D46+E46+F46+G46</f>
        <v>0</v>
      </c>
      <c r="I46" s="58" t="s">
        <v>70</v>
      </c>
    </row>
    <row r="47" spans="1:9" ht="17.25" thickBot="1" x14ac:dyDescent="0.3">
      <c r="A47" s="77"/>
      <c r="B47" s="78"/>
      <c r="C47" s="78"/>
      <c r="D47" s="78"/>
      <c r="E47" s="78"/>
      <c r="F47" s="78"/>
      <c r="G47" s="78"/>
      <c r="H47" s="78"/>
      <c r="I47" s="79"/>
    </row>
    <row r="48" spans="1:9" ht="33.75" customHeight="1" thickBot="1" x14ac:dyDescent="0.3">
      <c r="A48" s="55" t="s">
        <v>14</v>
      </c>
      <c r="B48" s="16" t="s">
        <v>25</v>
      </c>
      <c r="C48" s="42">
        <v>50000</v>
      </c>
      <c r="D48" s="20">
        <v>0</v>
      </c>
      <c r="E48" s="20">
        <v>0</v>
      </c>
      <c r="F48" s="20">
        <v>0</v>
      </c>
      <c r="G48" s="20">
        <v>0</v>
      </c>
      <c r="H48" s="20">
        <f>D48+E48+F48+G48</f>
        <v>0</v>
      </c>
      <c r="I48" s="61" t="s">
        <v>70</v>
      </c>
    </row>
    <row r="49" spans="1:9" ht="17.25" thickBot="1" x14ac:dyDescent="0.3">
      <c r="A49" s="83"/>
      <c r="B49" s="84"/>
      <c r="C49" s="84"/>
      <c r="D49" s="84"/>
      <c r="E49" s="84"/>
      <c r="F49" s="84"/>
      <c r="G49" s="84"/>
      <c r="H49" s="84"/>
      <c r="I49" s="85"/>
    </row>
    <row r="50" spans="1:9" ht="33" customHeight="1" thickBot="1" x14ac:dyDescent="0.3">
      <c r="A50" s="8" t="s">
        <v>15</v>
      </c>
      <c r="B50" s="7" t="s">
        <v>48</v>
      </c>
      <c r="C50" s="38">
        <v>50000</v>
      </c>
      <c r="D50" s="20">
        <v>0</v>
      </c>
      <c r="E50" s="20">
        <v>0</v>
      </c>
      <c r="F50" s="20">
        <v>0</v>
      </c>
      <c r="G50" s="20">
        <v>0</v>
      </c>
      <c r="H50" s="20">
        <f>D50+E50+F50+G50</f>
        <v>0</v>
      </c>
      <c r="I50" s="61" t="s">
        <v>71</v>
      </c>
    </row>
    <row r="51" spans="1:9" ht="17.25" thickBot="1" x14ac:dyDescent="0.3">
      <c r="A51" s="72"/>
      <c r="B51" s="73"/>
      <c r="C51" s="73"/>
      <c r="D51" s="73"/>
      <c r="E51" s="73"/>
      <c r="F51" s="73"/>
      <c r="G51" s="73"/>
      <c r="H51" s="73"/>
      <c r="I51" s="74"/>
    </row>
    <row r="52" spans="1:9" ht="24" customHeight="1" thickBot="1" x14ac:dyDescent="0.3">
      <c r="A52" s="8" t="s">
        <v>16</v>
      </c>
      <c r="B52" s="26" t="s">
        <v>49</v>
      </c>
      <c r="C52" s="43">
        <v>30000</v>
      </c>
      <c r="D52" s="4">
        <v>0</v>
      </c>
      <c r="E52" s="4">
        <v>0</v>
      </c>
      <c r="F52" s="4">
        <v>10000</v>
      </c>
      <c r="G52" s="4">
        <v>20000</v>
      </c>
      <c r="H52" s="22">
        <f>D52+E52+F52+G52</f>
        <v>30000</v>
      </c>
      <c r="I52" s="62" t="s">
        <v>9</v>
      </c>
    </row>
    <row r="53" spans="1:9" ht="17.25" thickBot="1" x14ac:dyDescent="0.3">
      <c r="A53" s="77"/>
      <c r="B53" s="78"/>
      <c r="C53" s="78"/>
      <c r="D53" s="78"/>
      <c r="E53" s="78"/>
      <c r="F53" s="78"/>
      <c r="G53" s="78"/>
      <c r="H53" s="78"/>
      <c r="I53" s="79"/>
    </row>
    <row r="54" spans="1:9" ht="33" customHeight="1" thickBot="1" x14ac:dyDescent="0.3">
      <c r="A54" s="106" t="s">
        <v>74</v>
      </c>
      <c r="B54" s="26" t="s">
        <v>50</v>
      </c>
      <c r="C54" s="43">
        <v>0</v>
      </c>
      <c r="D54" s="4">
        <v>0</v>
      </c>
      <c r="E54" s="4">
        <v>0</v>
      </c>
      <c r="F54" s="4">
        <v>0</v>
      </c>
      <c r="G54" s="4">
        <v>0</v>
      </c>
      <c r="H54" s="4">
        <f>D54+E54+F54+G54</f>
        <v>0</v>
      </c>
      <c r="I54" s="63" t="s">
        <v>9</v>
      </c>
    </row>
    <row r="55" spans="1:9" ht="17.25" thickBot="1" x14ac:dyDescent="0.3">
      <c r="A55" s="72"/>
      <c r="B55" s="73"/>
      <c r="C55" s="73"/>
      <c r="D55" s="73"/>
      <c r="E55" s="73"/>
      <c r="F55" s="73"/>
      <c r="G55" s="73"/>
      <c r="H55" s="73"/>
      <c r="I55" s="74"/>
    </row>
    <row r="56" spans="1:9" s="69" customFormat="1" ht="30" customHeight="1" thickBot="1" x14ac:dyDescent="0.3">
      <c r="A56" s="55" t="s">
        <v>75</v>
      </c>
      <c r="B56" s="52" t="s">
        <v>51</v>
      </c>
      <c r="C56" s="20">
        <v>1000000</v>
      </c>
      <c r="D56" s="20">
        <v>0</v>
      </c>
      <c r="E56" s="20">
        <v>0</v>
      </c>
      <c r="F56" s="20">
        <v>0</v>
      </c>
      <c r="G56" s="20">
        <v>0</v>
      </c>
      <c r="H56" s="20">
        <f>D56+E56+F56+G56</f>
        <v>0</v>
      </c>
      <c r="I56" s="68" t="s">
        <v>9</v>
      </c>
    </row>
    <row r="57" spans="1:9" ht="17.25" thickBot="1" x14ac:dyDescent="0.3">
      <c r="A57" s="77"/>
      <c r="B57" s="78"/>
      <c r="C57" s="78"/>
      <c r="D57" s="78"/>
      <c r="E57" s="78"/>
      <c r="F57" s="78"/>
      <c r="G57" s="78"/>
      <c r="H57" s="78"/>
      <c r="I57" s="79"/>
    </row>
    <row r="58" spans="1:9" ht="54.75" customHeight="1" thickBot="1" x14ac:dyDescent="0.3">
      <c r="A58" s="55" t="s">
        <v>18</v>
      </c>
      <c r="B58" s="17" t="s">
        <v>62</v>
      </c>
      <c r="C58" s="20">
        <v>200000</v>
      </c>
      <c r="D58" s="20">
        <v>0</v>
      </c>
      <c r="E58" s="20">
        <v>0</v>
      </c>
      <c r="F58" s="20">
        <v>0</v>
      </c>
      <c r="G58" s="20">
        <v>0</v>
      </c>
      <c r="H58" s="20">
        <f>D58+E58+F58+G58</f>
        <v>0</v>
      </c>
      <c r="I58" s="68" t="s">
        <v>9</v>
      </c>
    </row>
    <row r="59" spans="1:9" ht="17.25" thickBot="1" x14ac:dyDescent="0.3">
      <c r="A59" s="77"/>
      <c r="B59" s="78"/>
      <c r="C59" s="78"/>
      <c r="D59" s="78"/>
      <c r="E59" s="78"/>
      <c r="F59" s="78"/>
      <c r="G59" s="78"/>
      <c r="H59" s="78"/>
      <c r="I59" s="79"/>
    </row>
    <row r="60" spans="1:9" ht="15.75" customHeight="1" x14ac:dyDescent="0.25">
      <c r="A60" s="104" t="s">
        <v>26</v>
      </c>
      <c r="B60" s="44" t="s">
        <v>23</v>
      </c>
      <c r="C60" s="45">
        <v>2000000</v>
      </c>
      <c r="D60" s="20">
        <v>0</v>
      </c>
      <c r="E60" s="20">
        <v>0</v>
      </c>
      <c r="F60" s="20">
        <v>0</v>
      </c>
      <c r="G60" s="20">
        <v>0</v>
      </c>
      <c r="H60" s="20">
        <f>D60+E60+F60+G60</f>
        <v>0</v>
      </c>
      <c r="I60" s="61" t="s">
        <v>70</v>
      </c>
    </row>
    <row r="61" spans="1:9" ht="42" customHeight="1" thickBot="1" x14ac:dyDescent="0.3">
      <c r="A61" s="86"/>
      <c r="B61" s="44" t="s">
        <v>52</v>
      </c>
      <c r="C61" s="46">
        <v>350000</v>
      </c>
      <c r="D61" s="3">
        <v>0</v>
      </c>
      <c r="E61" s="3">
        <v>0</v>
      </c>
      <c r="F61" s="3">
        <v>0</v>
      </c>
      <c r="G61" s="3">
        <v>0</v>
      </c>
      <c r="H61" s="20">
        <f>D61+E61+F61+G61</f>
        <v>0</v>
      </c>
      <c r="I61" s="61" t="s">
        <v>9</v>
      </c>
    </row>
    <row r="62" spans="1:9" ht="17.25" thickBot="1" x14ac:dyDescent="0.3">
      <c r="A62" s="77"/>
      <c r="B62" s="78"/>
      <c r="C62" s="78"/>
      <c r="D62" s="78"/>
      <c r="E62" s="78"/>
      <c r="F62" s="78"/>
      <c r="G62" s="78"/>
      <c r="H62" s="78"/>
      <c r="I62" s="79"/>
    </row>
    <row r="63" spans="1:9" ht="23.25" customHeight="1" x14ac:dyDescent="0.25">
      <c r="A63" s="104" t="s">
        <v>53</v>
      </c>
      <c r="B63" s="47" t="s">
        <v>54</v>
      </c>
      <c r="C63" s="48">
        <v>3550000</v>
      </c>
      <c r="D63" s="23">
        <v>781739.97</v>
      </c>
      <c r="E63" s="23">
        <v>873085</v>
      </c>
      <c r="F63" s="23">
        <v>796149.41</v>
      </c>
      <c r="G63" s="3">
        <v>0</v>
      </c>
      <c r="H63" s="23">
        <f>D63+E63+F63+G63</f>
        <v>2450974.38</v>
      </c>
      <c r="I63" s="61" t="s">
        <v>9</v>
      </c>
    </row>
    <row r="64" spans="1:9" x14ac:dyDescent="0.25">
      <c r="A64" s="86"/>
      <c r="B64" s="39" t="s">
        <v>54</v>
      </c>
      <c r="C64" s="49">
        <v>250000</v>
      </c>
      <c r="D64" s="23">
        <v>131601.74</v>
      </c>
      <c r="E64" s="23">
        <v>47136</v>
      </c>
      <c r="F64" s="23">
        <v>0</v>
      </c>
      <c r="G64" s="23">
        <v>0</v>
      </c>
      <c r="H64" s="23">
        <f t="shared" ref="H64:H69" si="2">D64+E64+F64+G64</f>
        <v>178737.74</v>
      </c>
      <c r="I64" s="61" t="s">
        <v>9</v>
      </c>
    </row>
    <row r="65" spans="1:10" ht="36.75" customHeight="1" x14ac:dyDescent="0.25">
      <c r="A65" s="87"/>
      <c r="B65" s="39" t="s">
        <v>24</v>
      </c>
      <c r="C65" s="50">
        <v>300000</v>
      </c>
      <c r="D65" s="23">
        <v>0</v>
      </c>
      <c r="E65" s="23">
        <v>0</v>
      </c>
      <c r="F65" s="23">
        <v>144298.66</v>
      </c>
      <c r="G65" s="23">
        <v>0</v>
      </c>
      <c r="H65" s="23">
        <f t="shared" si="2"/>
        <v>144298.66</v>
      </c>
      <c r="I65" s="61" t="s">
        <v>9</v>
      </c>
    </row>
    <row r="66" spans="1:10" ht="25.5" customHeight="1" x14ac:dyDescent="0.25">
      <c r="A66" s="87"/>
      <c r="B66" s="39" t="s">
        <v>55</v>
      </c>
      <c r="C66" s="50">
        <v>10000</v>
      </c>
      <c r="D66" s="23">
        <v>0</v>
      </c>
      <c r="E66" s="23">
        <v>0</v>
      </c>
      <c r="F66" s="23">
        <v>0</v>
      </c>
      <c r="G66" s="23">
        <v>0</v>
      </c>
      <c r="H66" s="23">
        <f t="shared" si="2"/>
        <v>0</v>
      </c>
      <c r="I66" s="61" t="s">
        <v>9</v>
      </c>
    </row>
    <row r="67" spans="1:10" x14ac:dyDescent="0.25">
      <c r="A67" s="87"/>
      <c r="B67" s="39" t="s">
        <v>56</v>
      </c>
      <c r="C67" s="50">
        <v>10000</v>
      </c>
      <c r="D67" s="23">
        <v>0</v>
      </c>
      <c r="E67" s="23">
        <v>0</v>
      </c>
      <c r="F67" s="23">
        <v>0</v>
      </c>
      <c r="G67" s="23">
        <v>0</v>
      </c>
      <c r="H67" s="23">
        <f t="shared" si="2"/>
        <v>0</v>
      </c>
      <c r="I67" s="61" t="s">
        <v>9</v>
      </c>
    </row>
    <row r="68" spans="1:10" x14ac:dyDescent="0.25">
      <c r="A68" s="87"/>
      <c r="B68" s="39" t="s">
        <v>57</v>
      </c>
      <c r="C68" s="50">
        <v>20000</v>
      </c>
      <c r="D68" s="23">
        <v>0</v>
      </c>
      <c r="E68" s="23">
        <v>0</v>
      </c>
      <c r="F68" s="23">
        <v>0</v>
      </c>
      <c r="G68" s="23">
        <v>0</v>
      </c>
      <c r="H68" s="23">
        <f t="shared" si="2"/>
        <v>0</v>
      </c>
      <c r="I68" s="61" t="s">
        <v>9</v>
      </c>
    </row>
    <row r="69" spans="1:10" ht="17.25" thickBot="1" x14ac:dyDescent="0.3">
      <c r="A69" s="87"/>
      <c r="B69" s="39" t="s">
        <v>58</v>
      </c>
      <c r="C69" s="50">
        <v>10000</v>
      </c>
      <c r="D69" s="23">
        <v>0</v>
      </c>
      <c r="E69" s="23">
        <v>0</v>
      </c>
      <c r="F69" s="23">
        <v>0</v>
      </c>
      <c r="G69" s="23">
        <v>0</v>
      </c>
      <c r="H69" s="23">
        <f t="shared" si="2"/>
        <v>0</v>
      </c>
      <c r="I69" s="61" t="s">
        <v>9</v>
      </c>
    </row>
    <row r="70" spans="1:10" ht="17.25" thickBot="1" x14ac:dyDescent="0.3">
      <c r="A70" s="80"/>
      <c r="B70" s="81"/>
      <c r="C70" s="81"/>
      <c r="D70" s="81"/>
      <c r="E70" s="81"/>
      <c r="F70" s="81"/>
      <c r="G70" s="81"/>
      <c r="H70" s="81"/>
      <c r="I70" s="82"/>
      <c r="J70" s="6"/>
    </row>
    <row r="71" spans="1:10" ht="38.25" customHeight="1" thickBot="1" x14ac:dyDescent="0.3">
      <c r="A71" s="28" t="s">
        <v>59</v>
      </c>
      <c r="B71" s="17" t="s">
        <v>60</v>
      </c>
      <c r="C71" s="20">
        <v>0</v>
      </c>
      <c r="D71" s="23">
        <v>0</v>
      </c>
      <c r="E71" s="23">
        <v>0</v>
      </c>
      <c r="F71" s="23">
        <v>0</v>
      </c>
      <c r="G71" s="23">
        <v>0</v>
      </c>
      <c r="H71" s="19">
        <f>D71+E71+F71+G71</f>
        <v>0</v>
      </c>
      <c r="I71" s="61" t="s">
        <v>9</v>
      </c>
      <c r="J71" s="6"/>
    </row>
    <row r="72" spans="1:10" ht="17.25" thickBot="1" x14ac:dyDescent="0.3">
      <c r="A72" s="80"/>
      <c r="B72" s="81"/>
      <c r="C72" s="81"/>
      <c r="D72" s="81"/>
      <c r="E72" s="81"/>
      <c r="F72" s="81"/>
      <c r="G72" s="81"/>
      <c r="H72" s="81"/>
      <c r="I72" s="82"/>
      <c r="J72" s="6"/>
    </row>
    <row r="73" spans="1:10" ht="33" customHeight="1" thickBot="1" x14ac:dyDescent="0.3">
      <c r="A73" s="8" t="s">
        <v>17</v>
      </c>
      <c r="B73" s="7" t="s">
        <v>61</v>
      </c>
      <c r="C73" s="51">
        <v>5000000</v>
      </c>
      <c r="D73" s="20">
        <v>0</v>
      </c>
      <c r="E73" s="20">
        <v>0</v>
      </c>
      <c r="F73" s="20">
        <v>0</v>
      </c>
      <c r="G73" s="20">
        <v>0</v>
      </c>
      <c r="H73" s="20">
        <f>D73+E73+F73+G73</f>
        <v>0</v>
      </c>
      <c r="I73" s="61" t="s">
        <v>8</v>
      </c>
    </row>
    <row r="74" spans="1:10" ht="17.25" thickBot="1" x14ac:dyDescent="0.3">
      <c r="A74" s="75" t="s">
        <v>5</v>
      </c>
      <c r="B74" s="76"/>
      <c r="C74" s="24">
        <f>C18+C19+C20+C21+C23+C25+C26+C27+C28+C29+C30+C31+C33+C34+C36+C37+C39+C41+C44+C46+C48+C50+C52+C56+C58+C60+C61+C63+C64+C65+C66+C67+C68+C69+C71+C73</f>
        <v>30697500</v>
      </c>
      <c r="D74" s="24">
        <f>SUM(D18:D73)</f>
        <v>1856700.8299999998</v>
      </c>
      <c r="E74" s="24">
        <f>SUM(E18:E73)</f>
        <v>2189666.48</v>
      </c>
      <c r="F74" s="24">
        <f>SUM(F18:F73)</f>
        <v>3245248.0700000003</v>
      </c>
      <c r="G74" s="24">
        <f>SUM(G18:G73)</f>
        <v>1246497.5</v>
      </c>
      <c r="H74" s="24">
        <f>SUM(H18:H73)</f>
        <v>8538112.879999999</v>
      </c>
      <c r="I74" s="25"/>
    </row>
    <row r="75" spans="1:10" x14ac:dyDescent="0.25">
      <c r="H75" s="10"/>
    </row>
    <row r="79" spans="1:10" x14ac:dyDescent="0.25">
      <c r="B79" s="11"/>
    </row>
    <row r="80" spans="1:10" x14ac:dyDescent="0.25">
      <c r="B80" s="11"/>
    </row>
    <row r="81" spans="2:8" x14ac:dyDescent="0.25">
      <c r="B81" s="11"/>
    </row>
    <row r="82" spans="2:8" x14ac:dyDescent="0.25">
      <c r="B82" s="12" t="s">
        <v>27</v>
      </c>
    </row>
    <row r="83" spans="2:8" x14ac:dyDescent="0.25">
      <c r="B83" s="13" t="s">
        <v>77</v>
      </c>
      <c r="H83" s="14"/>
    </row>
    <row r="84" spans="2:8" x14ac:dyDescent="0.25">
      <c r="C84" s="14"/>
      <c r="D84" s="14"/>
      <c r="E84" s="14"/>
      <c r="F84" s="14"/>
      <c r="G84" s="14"/>
    </row>
    <row r="88" spans="2:8" x14ac:dyDescent="0.25">
      <c r="D88" s="14"/>
      <c r="E88" s="14"/>
      <c r="F88" s="14"/>
      <c r="G88" s="14"/>
      <c r="H88" s="14"/>
    </row>
  </sheetData>
  <mergeCells count="32">
    <mergeCell ref="A13:I14"/>
    <mergeCell ref="A15:I15"/>
    <mergeCell ref="A16:A17"/>
    <mergeCell ref="B16:B17"/>
    <mergeCell ref="C16:C17"/>
    <mergeCell ref="D16:H16"/>
    <mergeCell ref="I16:I17"/>
    <mergeCell ref="A35:I35"/>
    <mergeCell ref="A36:A37"/>
    <mergeCell ref="A38:I38"/>
    <mergeCell ref="A40:I40"/>
    <mergeCell ref="A42:I42"/>
    <mergeCell ref="A18:A23"/>
    <mergeCell ref="A24:I24"/>
    <mergeCell ref="A25:A31"/>
    <mergeCell ref="A32:I32"/>
    <mergeCell ref="A33:A34"/>
    <mergeCell ref="A43:A44"/>
    <mergeCell ref="A55:I55"/>
    <mergeCell ref="A74:B74"/>
    <mergeCell ref="A60:A61"/>
    <mergeCell ref="A62:I62"/>
    <mergeCell ref="A63:A69"/>
    <mergeCell ref="A70:I70"/>
    <mergeCell ref="A72:I72"/>
    <mergeCell ref="A59:I59"/>
    <mergeCell ref="A45:I45"/>
    <mergeCell ref="A47:I47"/>
    <mergeCell ref="A49:I49"/>
    <mergeCell ref="A51:I51"/>
    <mergeCell ref="A53:I53"/>
    <mergeCell ref="A57:I57"/>
  </mergeCells>
  <dataValidations count="2">
    <dataValidation type="list" allowBlank="1" showInputMessage="1" showErrorMessage="1" sqref="J70:J72">
      <formula1>$K$16:$K$23</formula1>
    </dataValidation>
    <dataValidation type="list" allowBlank="1" showInputMessage="1" showErrorMessage="1" sqref="I18:I23 I25:I31 I33:I34 I36:I37 I39 I41 I43:I44 I46 I48 I50 I52 I54 I56 I58 I60:I61 I63:I69 I71 I73">
      <formula1>$O$18:$O$22</formula1>
    </dataValidation>
  </dataValidations>
  <pageMargins left="0.7" right="0.7" top="0.75" bottom="0.7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baseColWidth="10" defaultRowHeight="15" x14ac:dyDescent="0.25"/>
  <cols>
    <col min="1" max="1" width="20.140625" customWidth="1"/>
  </cols>
  <sheetData>
    <row r="1" spans="1:1" x14ac:dyDescent="0.25">
      <c r="A1" t="s">
        <v>6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4</v>
      </c>
    </row>
    <row r="5" spans="1:1" x14ac:dyDescent="0.25">
      <c r="A5" t="s">
        <v>64</v>
      </c>
    </row>
  </sheetData>
  <dataValidations count="1">
    <dataValidation type="list" allowBlank="1" showInputMessage="1" showErrorMessage="1" sqref="A1:A5">
      <formula1>$A$1:$A$5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-Diciembre    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Ruth Belliard Pichardo</dc:creator>
  <cp:lastModifiedBy>Olivia Chantal Gonell Núñez</cp:lastModifiedBy>
  <cp:lastPrinted>2022-02-21T19:30:20Z</cp:lastPrinted>
  <dcterms:created xsi:type="dcterms:W3CDTF">2018-05-14T14:33:08Z</dcterms:created>
  <dcterms:modified xsi:type="dcterms:W3CDTF">2022-02-21T19:40:39Z</dcterms:modified>
</cp:coreProperties>
</file>