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ONAPI!$A$30</definedName>
    <definedName name="AMARILIS" localSheetId="0">#REF!</definedName>
    <definedName name="AMARILIS" localSheetId="1">#REF!</definedName>
    <definedName name="AMARILIS">#REF!</definedName>
    <definedName name="_xlnm.Print_Area" localSheetId="0">ONAPI!$A$1:$I$76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7" i="16" l="1"/>
  <c r="H76" i="16" l="1"/>
  <c r="G76" i="16"/>
  <c r="F76" i="16"/>
  <c r="E76" i="16"/>
  <c r="D76" i="16" l="1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<sst xmlns="http://schemas.openxmlformats.org/spreadsheetml/2006/main" count="172" uniqueCount="131">
  <si>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</si>
  <si>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</si>
  <si>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</si>
  <si>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</si>
  <si>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</si>
  <si>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</si>
  <si>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</si>
  <si>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</si>
  <si>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</si>
  <si>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</si>
  <si>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</si>
  <si>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</si>
  <si>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</si>
  <si>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</si>
  <si>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</si>
  <si>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</si>
  <si>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PLAN OPERATIVO ANUAL 2022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</si>
  <si>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</si>
  <si>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</si>
  <si>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</si>
  <si>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</si>
  <si>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</si>
  <si>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</si>
  <si>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</si>
  <si>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</si>
  <si>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</si>
  <si>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</si>
  <si>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</si>
  <si>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</si>
  <si>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</si>
  <si>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</si>
  <si>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</si>
  <si>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</si>
  <si>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</si>
  <si>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</si>
  <si>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</si>
  <si>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</si>
  <si>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</si>
  <si>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</si>
  <si>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</si>
  <si>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</si>
  <si>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</si>
  <si>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</si>
  <si>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</si>
  <si>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</si>
  <si>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1) Diseño e implementación de una oferta permanente de cursos.</t>
  </si>
  <si>
    <t>2) Diseño e implementación de herramienta de evaluación para actividades de formación.</t>
  </si>
  <si>
    <t>3) Campamento Verano Innovador.</t>
  </si>
  <si>
    <t>4) Innova para tu institución.</t>
  </si>
  <si>
    <t>5) ONAPI – Emprende.</t>
  </si>
  <si>
    <t>Oficina de Acceso a la Información Pública</t>
  </si>
  <si>
    <t xml:space="preserve"> Dirección de Signos Distintivos</t>
  </si>
  <si>
    <t>1)Notificación de documentos no retirados.</t>
  </si>
  <si>
    <t>2) Reforzamiento de las solicitudes de signos distintivos en línea.</t>
  </si>
  <si>
    <t>Dirección de Invenciones</t>
  </si>
  <si>
    <t>1)Mejora de los Procesos en la Dirección de Invenciones.</t>
  </si>
  <si>
    <t>2)Difusión relativa al papel de las patentes verdes.</t>
  </si>
  <si>
    <t>2) Reintegración al Sistema de Gestión de la Calidad.</t>
  </si>
  <si>
    <t>Departamento Calidad en la Gestión y Desarrollo Institucional</t>
  </si>
  <si>
    <t>2)Realizar encuesta de satisfacción Interna para el MAP.</t>
  </si>
  <si>
    <t>3)Participar en el Premio Iberoamericano a la Calidad.</t>
  </si>
  <si>
    <t>Departamento Proyectos</t>
  </si>
  <si>
    <t>1)Seguimiento y acompañamiento a los sectores productivos del país y Mipymes.</t>
  </si>
  <si>
    <t>2)Mapa digital informativo sobre Invenciones, Denominaciones de Origen, Indicaciones Geográficas, Marcas Colectivas y Marcas de Certificación.</t>
  </si>
  <si>
    <t>1)Levantar las competencias por grupo ocupacional e incluirlas en el Manual de Cargos.</t>
  </si>
  <si>
    <t>Departamento de  Comunicaciones</t>
  </si>
  <si>
    <t>1)Campaña Redes Sociales sobre servicios de la ONAPI y fomento de Propiedad Industrial e innovación.</t>
  </si>
  <si>
    <t>2)Campaña Medios Tradicionales servicios de ONAPI y Propiedad Industrial institucionales.</t>
  </si>
  <si>
    <t>Departamento de Relaciones Interinstitucionales</t>
  </si>
  <si>
    <t>1)Conferencia Internacional y Conversatorios para sector MIPYMES Mujer.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</si>
  <si>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</si>
  <si>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</si>
  <si>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</si>
  <si>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</si>
  <si>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</si>
  <si>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Depto. Revisión y Análisis</t>
  </si>
  <si>
    <t>2)Remodelación de Baños OP.</t>
  </si>
  <si>
    <t>3)Construcción de baños correspondientes al segundo y tercer nivel del Edificio de Invenciones.</t>
  </si>
  <si>
    <t>1)Creación de módulo
E-serpi para Grandes Gestores.</t>
  </si>
  <si>
    <t>2)Repositorio de depósito de documentos digitales para usuarios.</t>
  </si>
  <si>
    <t>3) Actualización de la Plataforma de E-serpi versión 2022.</t>
  </si>
  <si>
    <t>1)Capacitaciones PI en la Región Norte.</t>
  </si>
  <si>
    <t>2)Cursos PI  abogados Región Norte</t>
  </si>
  <si>
    <t>1)Difusión de los conocimientos de la propiedad Industrial (PI), con el apoyo del CATI.</t>
  </si>
  <si>
    <t>1)Fomentar la Cultura de Propiedad Industrial.</t>
  </si>
  <si>
    <t>1)Seguimiento a la reducción 85% de objeciones por el examen de preforma en las solicitudes de nombres comerciales y su respuesta a objeción.</t>
  </si>
  <si>
    <t>2)Actualización de las solicitudes devueltas en la Plataforma E-serpi.</t>
  </si>
  <si>
    <t>3) Eficientización de la atención no presencial. (Continuación).</t>
  </si>
  <si>
    <t>1) Continuar Desarrollando las Normas Básicas de Control Interno del Sector Público según la Versión de COSO III, del año 2013.  (NOBACI).</t>
  </si>
  <si>
    <t>Depto.Financiero</t>
  </si>
  <si>
    <t>1)  Mejora en el proceso de Ejecucion de Gastos y su Registro en el Sistema de Informacion de la Gestion Financiera</t>
  </si>
  <si>
    <t>1)Readecuación del Área Fisíca de la ORN..</t>
  </si>
  <si>
    <t>Dirección de Recursos Humanos</t>
  </si>
  <si>
    <t>Oficina Regional Este</t>
  </si>
  <si>
    <t>4)Sustitución de luminaria led en la institución a nivel nacional.</t>
  </si>
  <si>
    <t>5)Traslado del área de recolección de desperdicios de la Oficina Principal.</t>
  </si>
  <si>
    <t>6)Habilitación de espacios para oficinas en el Edificio Administrativo</t>
  </si>
  <si>
    <t>7)Restructuración de la cocina en la ORE</t>
  </si>
  <si>
    <t>1) Recopilación Administrativa de enero 2021 diciembre 2021</t>
  </si>
  <si>
    <t>3)Mesa de Diálogo sobre Patentes y Salud (continuación).</t>
  </si>
  <si>
    <t xml:space="preserve">Dirección  Jurídica </t>
  </si>
  <si>
    <t>2)Conferencia Internacional por el Día Mundial de la PI.</t>
  </si>
  <si>
    <t>4) Recepción de solicitudes referentes a Recursos y Acciones Legales de la oficina.</t>
  </si>
  <si>
    <t>1)Incorporar la Consultoría Jurídica al Sistema de Gestión de la Calidad.</t>
  </si>
  <si>
    <t>3)Revisión y actualización del material gráfico.</t>
  </si>
  <si>
    <t>Presupuesto Planificado RD$</t>
  </si>
  <si>
    <t>Presupuesto Ejecutado Trimestral</t>
  </si>
  <si>
    <t>Enero-Marzo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</si>
  <si>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</si>
  <si>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</si>
  <si>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</si>
  <si>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</si>
  <si>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</si>
  <si>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</si>
  <si>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</si>
  <si>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</si>
  <si>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</si>
  <si>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</si>
  <si>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 xml:space="preserve">No iniciado </t>
  </si>
  <si>
    <t xml:space="preserve">Completada </t>
  </si>
  <si>
    <t>Paralizada</t>
  </si>
  <si>
    <t xml:space="preserve">Abril -Junio </t>
  </si>
  <si>
    <t>Completada</t>
  </si>
  <si>
    <t xml:space="preserve">Julio -Septiembre </t>
  </si>
  <si>
    <t xml:space="preserve">1)Centro de Información y Documentación en Propiedad Industrial (CEIDOPI) </t>
  </si>
  <si>
    <t xml:space="preserve">Octubre  -Diciembre </t>
  </si>
  <si>
    <t>Pospuesta</t>
  </si>
  <si>
    <t xml:space="preserve">Incompleta  </t>
  </si>
  <si>
    <t>Incompleta</t>
  </si>
  <si>
    <t xml:space="preserve">Incompleta </t>
  </si>
  <si>
    <t xml:space="preserve">Total de Gastos en el 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</si>
</sst>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[$RD$-1C0A]#,##0.00_);\([$RD$-1C0A]#,##0.00\)"/>
  </numFmts>
  <fonts count="18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8" fillId="0" borderId="0"/>
    <xf numFmtId="165" fontId="7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4" fillId="8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/>
    </xf>
    <xf numFmtId="0" fontId="1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166" fontId="1" fillId="0" borderId="0" xfId="11" applyNumberFormat="1" applyFont="1"/>
    <xf numFmtId="0" fontId="1" fillId="0" borderId="0" xfId="0" applyFont="1" applyAlignment="1"/>
    <xf numFmtId="0" fontId="3" fillId="4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7" fontId="1" fillId="0" borderId="10" xfId="12" applyNumberFormat="1" applyFont="1" applyBorder="1" applyAlignment="1">
      <alignment horizontal="center" vertical="center" wrapText="1"/>
    </xf>
    <xf numFmtId="167" fontId="13" fillId="8" borderId="8" xfId="12" applyNumberFormat="1" applyFont="1" applyFill="1" applyBorder="1" applyAlignment="1">
      <alignment horizontal="center" vertical="center" wrapText="1"/>
    </xf>
    <xf numFmtId="167" fontId="13" fillId="8" borderId="0" xfId="12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7" fontId="1" fillId="0" borderId="11" xfId="12" applyNumberFormat="1" applyFont="1" applyBorder="1" applyAlignment="1">
      <alignment horizontal="center" vertical="center" wrapText="1"/>
    </xf>
    <xf numFmtId="167" fontId="1" fillId="0" borderId="9" xfId="12" applyNumberFormat="1" applyFont="1" applyBorder="1" applyAlignment="1">
      <alignment horizontal="center" vertical="center" wrapText="1"/>
    </xf>
    <xf numFmtId="167" fontId="1" fillId="0" borderId="12" xfId="12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167" fontId="1" fillId="0" borderId="10" xfId="12" applyNumberFormat="1" applyFont="1" applyFill="1" applyBorder="1" applyAlignment="1">
      <alignment horizontal="center" vertical="center" wrapText="1"/>
    </xf>
    <xf numFmtId="167" fontId="1" fillId="0" borderId="12" xfId="12" applyNumberFormat="1" applyFont="1" applyFill="1" applyBorder="1" applyAlignment="1">
      <alignment horizontal="center" vertical="center" wrapText="1"/>
    </xf>
    <xf numFmtId="167" fontId="1" fillId="0" borderId="9" xfId="12" applyNumberFormat="1" applyFont="1" applyFill="1" applyBorder="1" applyAlignment="1">
      <alignment horizontal="center" vertical="center" wrapText="1"/>
    </xf>
    <xf numFmtId="167" fontId="1" fillId="0" borderId="11" xfId="12" applyNumberFormat="1" applyFont="1" applyFill="1" applyBorder="1" applyAlignment="1">
      <alignment horizontal="center" vertical="center" wrapText="1"/>
    </xf>
    <xf numFmtId="7" fontId="17" fillId="0" borderId="0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0" fontId="1" fillId="0" borderId="4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4524375</xdr:colOff>
      <xdr:row>0</xdr:row>
      <xdr:rowOff>76200</xdr:rowOff>
    </xdr:from>
    <xdr:to>
      <xdr:col>5</xdr:col>
      <xdr:colOff>2597150</xdr:colOff>
      <xdr:row>4</xdr:row>
      <xdr:rowOff>400050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3" y="76200"/>
          <a:ext cx="97409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77</xdr:row>
      <xdr:rowOff>18707</xdr:rowOff>
    </xdr:from>
    <xdr:to>
      <xdr:col>4</xdr:col>
      <xdr:colOff>1243027</xdr:colOff>
      <xdr:row>80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76</xdr:row>
      <xdr:rowOff>114300</xdr:rowOff>
    </xdr:from>
    <xdr:to>
      <xdr:col>4</xdr:col>
      <xdr:colOff>2433637</xdr:colOff>
      <xdr:row>80</xdr:row>
      <xdr:rowOff>218622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7984" y="43167300"/>
          <a:ext cx="1226003" cy="1094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:a16="http://schemas.microsoft.com/office/drawing/2014/main" xmlns="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showGridLines="0" tabSelected="1" topLeftCell="D67" zoomScale="60" zoomScaleNormal="60" zoomScaleSheetLayoutView="57" zoomScalePageLayoutView="35" workbookViewId="0">
      <selection activeCell="I80" sqref="I80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4" width="49" style="80" customWidth="1"/>
    <col min="5" max="8" width="56.85546875" style="80" customWidth="1"/>
    <col min="9" max="9" width="37" style="2" customWidth="1"/>
    <col min="10" max="10" width="30.85546875" style="2" customWidth="1"/>
    <col min="11" max="16384" width="11.5703125" style="2"/>
  </cols>
  <sheetData>
    <row r="1" spans="1:9" ht="54" customHeight="1"/>
    <row r="4" spans="1:9" ht="43.5" customHeight="1">
      <c r="A4" s="117"/>
      <c r="B4" s="117"/>
      <c r="C4" s="117"/>
      <c r="D4" s="117"/>
      <c r="E4" s="117"/>
      <c r="F4" s="117"/>
      <c r="G4" s="117"/>
      <c r="H4" s="117"/>
      <c r="I4" s="117"/>
    </row>
    <row r="5" spans="1:9" ht="37.5" customHeight="1" thickBot="1">
      <c r="A5" s="118"/>
      <c r="B5" s="118"/>
      <c r="C5" s="118"/>
      <c r="D5" s="118"/>
      <c r="E5" s="118"/>
      <c r="F5" s="118"/>
      <c r="G5" s="118"/>
      <c r="H5" s="118"/>
      <c r="I5" s="118"/>
    </row>
    <row r="6" spans="1:9" ht="41.25" customHeight="1" thickBot="1">
      <c r="A6" s="120" t="s">
        <v>16</v>
      </c>
      <c r="B6" s="121"/>
      <c r="C6" s="121"/>
      <c r="D6" s="121"/>
      <c r="E6" s="121"/>
      <c r="F6" s="121"/>
      <c r="G6" s="121"/>
      <c r="H6" s="121"/>
      <c r="I6" s="122"/>
    </row>
    <row r="7" spans="1:9" s="24" customFormat="1">
      <c r="A7" s="19"/>
      <c r="B7" s="19"/>
      <c r="C7" s="20"/>
      <c r="D7" s="23"/>
      <c r="E7" s="23"/>
      <c r="F7" s="23"/>
      <c r="G7" s="23"/>
      <c r="H7" s="23"/>
      <c r="I7" s="22"/>
    </row>
    <row r="8" spans="1:9" s="5" customFormat="1">
      <c r="A8" s="46">
        <v>1</v>
      </c>
      <c r="B8" s="46">
        <v>2</v>
      </c>
      <c r="C8" s="46">
        <v>3</v>
      </c>
      <c r="D8" s="46">
        <v>3</v>
      </c>
      <c r="E8" s="46">
        <v>4</v>
      </c>
      <c r="F8" s="46">
        <v>5</v>
      </c>
      <c r="G8" s="46">
        <v>6</v>
      </c>
      <c r="H8" s="46"/>
      <c r="I8" s="46">
        <v>7</v>
      </c>
    </row>
    <row r="9" spans="1:9">
      <c r="A9" s="119" t="s">
        <v>112</v>
      </c>
      <c r="B9" s="119" t="s">
        <v>43</v>
      </c>
      <c r="C9" s="119" t="s">
        <v>3</v>
      </c>
      <c r="D9" s="119" t="s">
        <v>105</v>
      </c>
      <c r="E9" s="119" t="s">
        <v>106</v>
      </c>
      <c r="F9" s="119" t="s">
        <v>106</v>
      </c>
      <c r="G9" s="119" t="s">
        <v>106</v>
      </c>
      <c r="H9" s="119" t="s">
        <v>106</v>
      </c>
      <c r="I9" s="123"/>
    </row>
    <row r="10" spans="1:9" ht="29.25" customHeight="1">
      <c r="A10" s="119"/>
      <c r="B10" s="119"/>
      <c r="C10" s="119"/>
      <c r="D10" s="119"/>
      <c r="E10" s="119"/>
      <c r="F10" s="119"/>
      <c r="G10" s="119"/>
      <c r="H10" s="119"/>
      <c r="I10" s="124"/>
    </row>
    <row r="11" spans="1:9" ht="40.5" customHeight="1">
      <c r="A11" s="119"/>
      <c r="B11" s="119"/>
      <c r="C11" s="119"/>
      <c r="D11" s="119"/>
      <c r="E11" s="79" t="s">
        <v>107</v>
      </c>
      <c r="F11" s="79" t="s">
        <v>121</v>
      </c>
      <c r="G11" s="91" t="s">
        <v>123</v>
      </c>
      <c r="H11" s="91" t="s">
        <v>125</v>
      </c>
      <c r="I11" s="95" t="s">
        <v>108</v>
      </c>
    </row>
    <row r="12" spans="1:9" ht="58.5" customHeight="1">
      <c r="A12" s="110" t="s">
        <v>44</v>
      </c>
      <c r="B12" s="47" t="s">
        <v>45</v>
      </c>
      <c r="C12" s="48"/>
      <c r="D12" s="83">
        <v>60000</v>
      </c>
      <c r="E12" s="83">
        <v>0</v>
      </c>
      <c r="F12" s="83">
        <v>0</v>
      </c>
      <c r="G12" s="83">
        <v>0</v>
      </c>
      <c r="H12" s="83">
        <v>0</v>
      </c>
      <c r="I12" s="52" t="s">
        <v>126</v>
      </c>
    </row>
    <row r="13" spans="1:9" ht="45" customHeight="1">
      <c r="A13" s="110"/>
      <c r="B13" s="47" t="s">
        <v>46</v>
      </c>
      <c r="C13" s="48"/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52" t="s">
        <v>122</v>
      </c>
    </row>
    <row r="14" spans="1:9" ht="46.5" customHeight="1">
      <c r="A14" s="110"/>
      <c r="B14" s="49" t="s">
        <v>47</v>
      </c>
      <c r="C14" s="48"/>
      <c r="D14" s="83">
        <v>3240000</v>
      </c>
      <c r="E14" s="83">
        <v>0</v>
      </c>
      <c r="F14" s="83">
        <v>0</v>
      </c>
      <c r="G14" s="83">
        <v>0</v>
      </c>
      <c r="H14" s="96">
        <v>543670.76</v>
      </c>
      <c r="I14" s="52" t="s">
        <v>122</v>
      </c>
    </row>
    <row r="15" spans="1:9" ht="39" customHeight="1">
      <c r="A15" s="110"/>
      <c r="B15" s="49" t="s">
        <v>48</v>
      </c>
      <c r="C15" s="48"/>
      <c r="D15" s="83">
        <v>350000</v>
      </c>
      <c r="E15" s="83">
        <v>0</v>
      </c>
      <c r="F15" s="83">
        <v>0</v>
      </c>
      <c r="G15" s="83">
        <v>0</v>
      </c>
      <c r="H15" s="83">
        <v>0</v>
      </c>
      <c r="I15" s="52" t="s">
        <v>126</v>
      </c>
    </row>
    <row r="16" spans="1:9" ht="45" customHeight="1">
      <c r="A16" s="103"/>
      <c r="B16" s="53" t="s">
        <v>49</v>
      </c>
      <c r="C16" s="53"/>
      <c r="D16" s="83">
        <v>200000</v>
      </c>
      <c r="E16" s="83">
        <v>0</v>
      </c>
      <c r="F16" s="83">
        <v>0</v>
      </c>
      <c r="G16" s="83">
        <v>0</v>
      </c>
      <c r="H16" s="83">
        <v>0</v>
      </c>
      <c r="I16" s="52" t="s">
        <v>126</v>
      </c>
    </row>
    <row r="17" spans="1:9">
      <c r="A17" s="32"/>
      <c r="B17" s="33"/>
      <c r="C17" s="29"/>
      <c r="D17" s="32"/>
      <c r="E17" s="32"/>
      <c r="F17" s="32"/>
      <c r="G17" s="32"/>
      <c r="H17" s="32"/>
      <c r="I17" s="32"/>
    </row>
    <row r="18" spans="1:9" s="9" customFormat="1" ht="77.25" customHeight="1">
      <c r="A18" s="102" t="s">
        <v>50</v>
      </c>
      <c r="B18" s="106" t="s">
        <v>124</v>
      </c>
      <c r="C18" s="114"/>
      <c r="D18" s="83">
        <v>350000</v>
      </c>
      <c r="E18" s="83">
        <v>0</v>
      </c>
      <c r="F18" s="88">
        <v>0</v>
      </c>
      <c r="G18" s="88">
        <v>0</v>
      </c>
      <c r="H18" s="88">
        <v>0</v>
      </c>
      <c r="I18" s="54" t="s">
        <v>122</v>
      </c>
    </row>
    <row r="19" spans="1:9" s="9" customFormat="1" ht="23.25" hidden="1" customHeight="1">
      <c r="A19" s="110"/>
      <c r="B19" s="107"/>
      <c r="C19" s="115"/>
      <c r="D19" s="83"/>
      <c r="E19" s="83"/>
      <c r="F19" s="83"/>
      <c r="G19" s="83"/>
      <c r="H19" s="83"/>
      <c r="I19" s="52"/>
    </row>
    <row r="20" spans="1:9" s="9" customFormat="1" ht="20.25" hidden="1" customHeight="1">
      <c r="A20" s="110"/>
      <c r="B20" s="107"/>
      <c r="C20" s="115"/>
      <c r="D20" s="83"/>
      <c r="E20" s="83"/>
      <c r="F20" s="83"/>
      <c r="G20" s="83"/>
      <c r="H20" s="83"/>
      <c r="I20" s="52"/>
    </row>
    <row r="21" spans="1:9" s="9" customFormat="1" ht="20.25" hidden="1" customHeight="1">
      <c r="A21" s="103"/>
      <c r="B21" s="108"/>
      <c r="C21" s="116"/>
      <c r="D21" s="83"/>
      <c r="E21" s="83"/>
      <c r="F21" s="89"/>
      <c r="G21" s="89"/>
      <c r="H21" s="89"/>
      <c r="I21" s="55"/>
    </row>
    <row r="22" spans="1:9" s="9" customFormat="1" ht="20.25">
      <c r="A22" s="32"/>
      <c r="B22" s="29"/>
      <c r="C22" s="30"/>
      <c r="D22" s="32"/>
      <c r="E22" s="32"/>
      <c r="F22" s="32"/>
      <c r="G22" s="32"/>
      <c r="H22" s="32"/>
      <c r="I22" s="32"/>
    </row>
    <row r="23" spans="1:9" s="9" customFormat="1" ht="66" customHeight="1">
      <c r="A23" s="102" t="s">
        <v>51</v>
      </c>
      <c r="B23" s="56" t="s">
        <v>52</v>
      </c>
      <c r="C23" s="57"/>
      <c r="D23" s="83">
        <v>2000000</v>
      </c>
      <c r="E23" s="83">
        <v>0</v>
      </c>
      <c r="F23" s="88">
        <v>0</v>
      </c>
      <c r="G23" s="88">
        <v>0</v>
      </c>
      <c r="H23" s="88">
        <v>0</v>
      </c>
      <c r="I23" s="54" t="s">
        <v>127</v>
      </c>
    </row>
    <row r="24" spans="1:9" s="9" customFormat="1" ht="73.5" customHeight="1">
      <c r="A24" s="103"/>
      <c r="B24" s="58" t="s">
        <v>53</v>
      </c>
      <c r="C24" s="59"/>
      <c r="D24" s="83">
        <v>250000</v>
      </c>
      <c r="E24" s="83">
        <v>0</v>
      </c>
      <c r="F24" s="88">
        <v>0</v>
      </c>
      <c r="G24" s="88">
        <v>0</v>
      </c>
      <c r="H24" s="88">
        <v>0</v>
      </c>
      <c r="I24" s="54" t="s">
        <v>119</v>
      </c>
    </row>
    <row r="25" spans="1:9" s="9" customFormat="1" ht="20.25">
      <c r="A25" s="31"/>
      <c r="B25" s="29"/>
      <c r="C25" s="30"/>
      <c r="D25" s="32"/>
      <c r="E25" s="32"/>
      <c r="F25" s="32"/>
      <c r="G25" s="32"/>
      <c r="H25" s="32"/>
      <c r="I25" s="32"/>
    </row>
    <row r="26" spans="1:9" s="9" customFormat="1" ht="61.5" customHeight="1">
      <c r="A26" s="102" t="s">
        <v>54</v>
      </c>
      <c r="B26" s="56" t="s">
        <v>55</v>
      </c>
      <c r="C26" s="57"/>
      <c r="D26" s="83">
        <v>0</v>
      </c>
      <c r="E26" s="83">
        <v>0</v>
      </c>
      <c r="F26" s="88">
        <v>0</v>
      </c>
      <c r="G26" s="88">
        <v>0</v>
      </c>
      <c r="H26" s="88">
        <v>0</v>
      </c>
      <c r="I26" s="52" t="s">
        <v>122</v>
      </c>
    </row>
    <row r="27" spans="1:9" s="9" customFormat="1" ht="56.25" customHeight="1">
      <c r="A27" s="110"/>
      <c r="B27" s="49" t="s">
        <v>56</v>
      </c>
      <c r="C27" s="50"/>
      <c r="D27" s="83">
        <v>0</v>
      </c>
      <c r="E27" s="83">
        <v>0</v>
      </c>
      <c r="F27" s="88">
        <v>0</v>
      </c>
      <c r="G27" s="88">
        <v>0</v>
      </c>
      <c r="H27" s="88">
        <v>0</v>
      </c>
      <c r="I27" s="52" t="s">
        <v>122</v>
      </c>
    </row>
    <row r="28" spans="1:9" s="9" customFormat="1" ht="69" customHeight="1">
      <c r="A28" s="103"/>
      <c r="B28" s="58" t="s">
        <v>99</v>
      </c>
      <c r="C28" s="58"/>
      <c r="D28" s="83">
        <v>75000</v>
      </c>
      <c r="E28" s="83">
        <v>6263</v>
      </c>
      <c r="F28" s="88">
        <v>9000</v>
      </c>
      <c r="G28" s="88">
        <v>0</v>
      </c>
      <c r="H28" s="88">
        <v>0</v>
      </c>
      <c r="I28" s="52" t="s">
        <v>122</v>
      </c>
    </row>
    <row r="29" spans="1:9" s="9" customFormat="1" ht="14.25" customHeight="1">
      <c r="A29" s="28"/>
      <c r="B29" s="29"/>
      <c r="C29" s="30"/>
      <c r="D29" s="32"/>
      <c r="E29" s="32"/>
      <c r="F29" s="32"/>
      <c r="G29" s="32"/>
      <c r="H29" s="32"/>
      <c r="I29" s="27"/>
    </row>
    <row r="30" spans="1:9" s="9" customFormat="1" ht="54" customHeight="1">
      <c r="A30" s="102" t="s">
        <v>100</v>
      </c>
      <c r="B30" s="56" t="s">
        <v>98</v>
      </c>
      <c r="C30" s="57"/>
      <c r="D30" s="83">
        <v>300000</v>
      </c>
      <c r="E30" s="83">
        <v>0</v>
      </c>
      <c r="F30" s="88">
        <v>0</v>
      </c>
      <c r="G30" s="88">
        <v>0</v>
      </c>
      <c r="H30" s="99">
        <v>0</v>
      </c>
      <c r="I30" s="54" t="s">
        <v>119</v>
      </c>
    </row>
    <row r="31" spans="1:9" s="9" customFormat="1" ht="48.75" customHeight="1">
      <c r="A31" s="103"/>
      <c r="B31" s="60" t="s">
        <v>57</v>
      </c>
      <c r="C31" s="59"/>
      <c r="D31" s="83">
        <v>0</v>
      </c>
      <c r="E31" s="83">
        <v>0</v>
      </c>
      <c r="F31" s="89">
        <v>0</v>
      </c>
      <c r="G31" s="89">
        <v>0</v>
      </c>
      <c r="H31" s="98">
        <v>0</v>
      </c>
      <c r="I31" s="55" t="s">
        <v>118</v>
      </c>
    </row>
    <row r="32" spans="1:9" s="9" customFormat="1" ht="15.75" customHeight="1">
      <c r="A32" s="27"/>
      <c r="B32" s="29"/>
      <c r="C32" s="30"/>
      <c r="D32" s="32"/>
      <c r="E32" s="32"/>
      <c r="F32" s="32"/>
      <c r="G32" s="32"/>
      <c r="H32" s="32"/>
      <c r="I32" s="27"/>
    </row>
    <row r="33" spans="1:9" s="9" customFormat="1" ht="53.25" customHeight="1">
      <c r="A33" s="109" t="s">
        <v>58</v>
      </c>
      <c r="B33" s="61" t="s">
        <v>103</v>
      </c>
      <c r="C33" s="57"/>
      <c r="D33" s="83">
        <v>0</v>
      </c>
      <c r="E33" s="83">
        <v>0</v>
      </c>
      <c r="F33" s="88">
        <v>0</v>
      </c>
      <c r="G33" s="88">
        <v>0</v>
      </c>
      <c r="H33" s="88">
        <v>0</v>
      </c>
      <c r="I33" s="54" t="s">
        <v>128</v>
      </c>
    </row>
    <row r="34" spans="1:9" s="9" customFormat="1" ht="48.75" customHeight="1">
      <c r="A34" s="109"/>
      <c r="B34" s="49" t="s">
        <v>59</v>
      </c>
      <c r="C34" s="50"/>
      <c r="D34" s="83">
        <v>0</v>
      </c>
      <c r="E34" s="83">
        <v>0</v>
      </c>
      <c r="F34" s="88">
        <v>0</v>
      </c>
      <c r="G34" s="88">
        <v>0</v>
      </c>
      <c r="H34" s="88">
        <v>0</v>
      </c>
      <c r="I34" s="54" t="s">
        <v>122</v>
      </c>
    </row>
    <row r="35" spans="1:9" s="9" customFormat="1" ht="44.25" customHeight="1">
      <c r="A35" s="109"/>
      <c r="B35" s="58" t="s">
        <v>60</v>
      </c>
      <c r="C35" s="59"/>
      <c r="D35" s="83">
        <v>2419200</v>
      </c>
      <c r="E35" s="83">
        <v>0</v>
      </c>
      <c r="F35" s="88">
        <v>0</v>
      </c>
      <c r="G35" s="88">
        <v>0</v>
      </c>
      <c r="H35" s="88">
        <v>0</v>
      </c>
      <c r="I35" s="54" t="s">
        <v>120</v>
      </c>
    </row>
    <row r="36" spans="1:9" s="9" customFormat="1" ht="12.75" customHeight="1">
      <c r="A36" s="34"/>
      <c r="B36" s="29"/>
      <c r="C36" s="30"/>
      <c r="D36" s="32"/>
      <c r="E36" s="32"/>
      <c r="F36" s="32"/>
      <c r="G36" s="32"/>
      <c r="H36" s="32"/>
      <c r="I36" s="27"/>
    </row>
    <row r="37" spans="1:9" s="9" customFormat="1" ht="64.5" customHeight="1">
      <c r="A37" s="102" t="s">
        <v>61</v>
      </c>
      <c r="B37" s="56" t="s">
        <v>62</v>
      </c>
      <c r="C37" s="57"/>
      <c r="D37" s="83">
        <v>1800000</v>
      </c>
      <c r="E37" s="83">
        <v>0</v>
      </c>
      <c r="F37" s="88">
        <v>0</v>
      </c>
      <c r="G37" s="88">
        <v>0</v>
      </c>
      <c r="H37" s="88">
        <v>243477.85</v>
      </c>
      <c r="I37" s="54" t="s">
        <v>119</v>
      </c>
    </row>
    <row r="38" spans="1:9" s="9" customFormat="1" ht="78">
      <c r="A38" s="103"/>
      <c r="B38" s="58" t="s">
        <v>63</v>
      </c>
      <c r="C38" s="59"/>
      <c r="D38" s="83">
        <v>150000</v>
      </c>
      <c r="E38" s="83">
        <v>0</v>
      </c>
      <c r="F38" s="88">
        <v>0</v>
      </c>
      <c r="G38" s="88">
        <v>0</v>
      </c>
      <c r="H38" s="88">
        <v>0</v>
      </c>
      <c r="I38" s="54" t="s">
        <v>129</v>
      </c>
    </row>
    <row r="39" spans="1:9" s="9" customFormat="1" ht="20.25">
      <c r="A39" s="34"/>
      <c r="B39" s="29"/>
      <c r="C39" s="30"/>
      <c r="D39" s="32"/>
      <c r="E39" s="32"/>
      <c r="F39" s="32"/>
      <c r="G39" s="32"/>
      <c r="H39" s="32"/>
      <c r="I39" s="27"/>
    </row>
    <row r="40" spans="1:9" s="9" customFormat="1" ht="73.5" customHeight="1">
      <c r="A40" s="62" t="s">
        <v>92</v>
      </c>
      <c r="B40" s="63" t="s">
        <v>64</v>
      </c>
      <c r="C40" s="64"/>
      <c r="D40" s="83">
        <v>0</v>
      </c>
      <c r="E40" s="83">
        <v>0</v>
      </c>
      <c r="F40" s="90">
        <v>0</v>
      </c>
      <c r="G40" s="90">
        <v>0</v>
      </c>
      <c r="H40" s="97">
        <v>0</v>
      </c>
      <c r="I40" s="54" t="s">
        <v>122</v>
      </c>
    </row>
    <row r="41" spans="1:9" s="9" customFormat="1" ht="20.25" customHeight="1">
      <c r="A41" s="34"/>
      <c r="B41" s="29"/>
      <c r="C41" s="30"/>
      <c r="D41" s="32"/>
      <c r="E41" s="32"/>
      <c r="F41" s="32"/>
      <c r="G41" s="32"/>
      <c r="H41" s="32"/>
      <c r="I41" s="27"/>
    </row>
    <row r="42" spans="1:9" s="9" customFormat="1" ht="75" customHeight="1">
      <c r="A42" s="102" t="s">
        <v>65</v>
      </c>
      <c r="B42" s="56" t="s">
        <v>66</v>
      </c>
      <c r="C42" s="57"/>
      <c r="D42" s="83">
        <v>100000</v>
      </c>
      <c r="E42" s="83">
        <v>0</v>
      </c>
      <c r="F42" s="88">
        <v>0</v>
      </c>
      <c r="G42" s="88">
        <v>0</v>
      </c>
      <c r="H42" s="88">
        <v>0</v>
      </c>
      <c r="I42" s="54" t="s">
        <v>122</v>
      </c>
    </row>
    <row r="43" spans="1:9" s="9" customFormat="1" ht="70.5" customHeight="1">
      <c r="A43" s="110"/>
      <c r="B43" s="49" t="s">
        <v>67</v>
      </c>
      <c r="C43" s="50"/>
      <c r="D43" s="83">
        <v>4748000</v>
      </c>
      <c r="E43" s="83">
        <v>0</v>
      </c>
      <c r="F43" s="88">
        <v>0</v>
      </c>
      <c r="G43" s="88">
        <v>0</v>
      </c>
      <c r="H43" s="88">
        <v>5833319</v>
      </c>
      <c r="I43" s="54" t="s">
        <v>122</v>
      </c>
    </row>
    <row r="44" spans="1:9" s="9" customFormat="1" ht="52.5" customHeight="1">
      <c r="A44" s="103"/>
      <c r="B44" s="58" t="s">
        <v>104</v>
      </c>
      <c r="C44" s="59"/>
      <c r="D44" s="83">
        <v>0</v>
      </c>
      <c r="E44" s="83">
        <v>0</v>
      </c>
      <c r="F44" s="90">
        <v>0</v>
      </c>
      <c r="G44" s="90">
        <v>0</v>
      </c>
      <c r="H44" s="90">
        <v>0</v>
      </c>
      <c r="I44" s="65" t="s">
        <v>122</v>
      </c>
    </row>
    <row r="45" spans="1:9" s="9" customFormat="1" ht="14.25" customHeight="1">
      <c r="A45" s="35"/>
      <c r="B45" s="29"/>
      <c r="C45" s="30"/>
      <c r="D45" s="32"/>
      <c r="E45" s="32"/>
      <c r="F45" s="32"/>
      <c r="G45" s="32"/>
      <c r="H45" s="32"/>
      <c r="I45" s="27"/>
    </row>
    <row r="46" spans="1:9" ht="81.75" customHeight="1">
      <c r="A46" s="104" t="s">
        <v>68</v>
      </c>
      <c r="B46" s="66" t="s">
        <v>69</v>
      </c>
      <c r="C46" s="61"/>
      <c r="D46" s="83">
        <v>350000</v>
      </c>
      <c r="E46" s="83">
        <v>0</v>
      </c>
      <c r="F46" s="88">
        <v>0</v>
      </c>
      <c r="G46" s="88">
        <v>0</v>
      </c>
      <c r="H46" s="88">
        <v>0</v>
      </c>
      <c r="I46" s="67" t="s">
        <v>120</v>
      </c>
    </row>
    <row r="47" spans="1:9" ht="45" customHeight="1">
      <c r="A47" s="105"/>
      <c r="B47" s="68" t="s">
        <v>101</v>
      </c>
      <c r="C47" s="69"/>
      <c r="D47" s="83">
        <v>450000</v>
      </c>
      <c r="E47" s="83">
        <v>0</v>
      </c>
      <c r="F47" s="89">
        <v>380000</v>
      </c>
      <c r="G47" s="89">
        <v>0</v>
      </c>
      <c r="H47" s="89">
        <v>0</v>
      </c>
      <c r="I47" s="70" t="s">
        <v>122</v>
      </c>
    </row>
    <row r="48" spans="1:9" ht="13.5" customHeight="1">
      <c r="A48" s="36"/>
      <c r="B48" s="37"/>
      <c r="C48" s="38"/>
      <c r="D48" s="32"/>
      <c r="E48" s="32"/>
      <c r="F48" s="32"/>
      <c r="G48" s="32"/>
      <c r="H48" s="32"/>
      <c r="I48" s="27"/>
    </row>
    <row r="49" spans="1:15" ht="42" customHeight="1">
      <c r="A49" s="101" t="s">
        <v>70</v>
      </c>
      <c r="B49" s="66" t="s">
        <v>91</v>
      </c>
      <c r="C49" s="61"/>
      <c r="D49" s="83">
        <v>1500000</v>
      </c>
      <c r="E49" s="83">
        <v>549472.9</v>
      </c>
      <c r="F49" s="83">
        <v>0</v>
      </c>
      <c r="G49" s="83">
        <v>0</v>
      </c>
      <c r="H49" s="83">
        <v>0</v>
      </c>
      <c r="I49" s="76" t="s">
        <v>119</v>
      </c>
      <c r="N49" s="78"/>
    </row>
    <row r="50" spans="1:15" ht="43.5" customHeight="1">
      <c r="A50" s="101"/>
      <c r="B50" s="51" t="s">
        <v>76</v>
      </c>
      <c r="C50" s="47"/>
      <c r="D50" s="83">
        <v>1500000</v>
      </c>
      <c r="E50" s="83">
        <v>0</v>
      </c>
      <c r="F50" s="83">
        <v>0</v>
      </c>
      <c r="G50" s="83">
        <v>0</v>
      </c>
      <c r="H50" s="83">
        <v>0</v>
      </c>
      <c r="I50" s="76" t="s">
        <v>120</v>
      </c>
    </row>
    <row r="51" spans="1:15" ht="68.25" customHeight="1">
      <c r="A51" s="101"/>
      <c r="B51" s="51" t="s">
        <v>77</v>
      </c>
      <c r="C51" s="51"/>
      <c r="D51" s="83">
        <v>3500000</v>
      </c>
      <c r="E51" s="83">
        <v>0</v>
      </c>
      <c r="F51" s="83">
        <v>0</v>
      </c>
      <c r="G51" s="83">
        <v>0</v>
      </c>
      <c r="H51" s="83">
        <v>0</v>
      </c>
      <c r="I51" s="76" t="s">
        <v>118</v>
      </c>
      <c r="O51" s="77"/>
    </row>
    <row r="52" spans="1:15" ht="47.25" customHeight="1">
      <c r="A52" s="101"/>
      <c r="B52" s="51" t="s">
        <v>94</v>
      </c>
      <c r="C52" s="51"/>
      <c r="D52" s="83">
        <v>30000</v>
      </c>
      <c r="E52" s="83">
        <v>75579</v>
      </c>
      <c r="F52" s="83">
        <v>0</v>
      </c>
      <c r="G52" s="83">
        <v>0</v>
      </c>
      <c r="H52" s="83">
        <v>0</v>
      </c>
      <c r="I52" s="76" t="s">
        <v>119</v>
      </c>
    </row>
    <row r="53" spans="1:15" ht="59.25" customHeight="1">
      <c r="A53" s="101"/>
      <c r="B53" s="51" t="s">
        <v>95</v>
      </c>
      <c r="C53" s="51"/>
      <c r="D53" s="83">
        <v>700000</v>
      </c>
      <c r="E53" s="83">
        <v>0</v>
      </c>
      <c r="F53" s="83">
        <v>0</v>
      </c>
      <c r="G53" s="83">
        <v>0</v>
      </c>
      <c r="H53" s="83">
        <v>0</v>
      </c>
      <c r="I53" s="76" t="s">
        <v>129</v>
      </c>
    </row>
    <row r="54" spans="1:15" ht="57.75" customHeight="1">
      <c r="A54" s="101"/>
      <c r="B54" s="51" t="s">
        <v>96</v>
      </c>
      <c r="C54" s="51"/>
      <c r="D54" s="83">
        <v>1500000</v>
      </c>
      <c r="E54" s="83">
        <v>1065449.1000000001</v>
      </c>
      <c r="F54" s="83">
        <v>1065449.1000000001</v>
      </c>
      <c r="G54" s="83">
        <v>0</v>
      </c>
      <c r="H54" s="83">
        <v>0</v>
      </c>
      <c r="I54" s="76" t="s">
        <v>119</v>
      </c>
    </row>
    <row r="55" spans="1:15" ht="42" customHeight="1">
      <c r="A55" s="101"/>
      <c r="B55" s="68" t="s">
        <v>97</v>
      </c>
      <c r="C55" s="69"/>
      <c r="D55" s="83">
        <v>150000</v>
      </c>
      <c r="E55" s="83">
        <v>0</v>
      </c>
      <c r="F55" s="83">
        <v>0</v>
      </c>
      <c r="G55" s="83">
        <v>0</v>
      </c>
      <c r="H55" s="83">
        <v>0</v>
      </c>
      <c r="I55" s="76" t="s">
        <v>118</v>
      </c>
    </row>
    <row r="56" spans="1:15" ht="13.5" customHeight="1">
      <c r="A56" s="36"/>
      <c r="B56" s="37"/>
      <c r="C56" s="38"/>
      <c r="D56" s="32"/>
      <c r="E56" s="32"/>
      <c r="F56" s="32"/>
      <c r="G56" s="32"/>
      <c r="H56" s="32"/>
      <c r="I56" s="27"/>
    </row>
    <row r="57" spans="1:15" ht="61.5" customHeight="1">
      <c r="A57" s="104" t="s">
        <v>71</v>
      </c>
      <c r="B57" s="56" t="s">
        <v>78</v>
      </c>
      <c r="C57" s="61"/>
      <c r="D57" s="83">
        <v>225000</v>
      </c>
      <c r="E57" s="83">
        <v>0</v>
      </c>
      <c r="F57" s="83">
        <v>0</v>
      </c>
      <c r="G57" s="83">
        <v>0</v>
      </c>
      <c r="H57" s="83">
        <v>0</v>
      </c>
      <c r="I57" s="76" t="s">
        <v>122</v>
      </c>
    </row>
    <row r="58" spans="1:15" ht="57.75" customHeight="1">
      <c r="A58" s="113"/>
      <c r="B58" s="51" t="s">
        <v>79</v>
      </c>
      <c r="C58" s="47"/>
      <c r="D58" s="83">
        <v>160000</v>
      </c>
      <c r="E58" s="83">
        <v>0</v>
      </c>
      <c r="F58" s="83">
        <v>0</v>
      </c>
      <c r="G58" s="83">
        <v>0</v>
      </c>
      <c r="H58" s="83">
        <v>0</v>
      </c>
      <c r="I58" s="76" t="s">
        <v>122</v>
      </c>
    </row>
    <row r="59" spans="1:15" ht="48.75" customHeight="1">
      <c r="A59" s="105"/>
      <c r="B59" s="68" t="s">
        <v>80</v>
      </c>
      <c r="C59" s="69"/>
      <c r="D59" s="83">
        <v>400000</v>
      </c>
      <c r="E59" s="83">
        <v>0</v>
      </c>
      <c r="F59" s="83">
        <v>0</v>
      </c>
      <c r="G59" s="83">
        <v>0</v>
      </c>
      <c r="H59" s="83">
        <v>0</v>
      </c>
      <c r="I59" s="76" t="s">
        <v>122</v>
      </c>
    </row>
    <row r="60" spans="1:15" ht="14.25" customHeight="1">
      <c r="A60" s="36"/>
      <c r="B60" s="37"/>
      <c r="C60" s="38"/>
      <c r="D60" s="32"/>
      <c r="E60" s="32"/>
      <c r="F60" s="32"/>
      <c r="G60" s="32"/>
      <c r="H60" s="32"/>
      <c r="I60" s="27"/>
    </row>
    <row r="61" spans="1:15" ht="41.25" customHeight="1">
      <c r="A61" s="104" t="s">
        <v>72</v>
      </c>
      <c r="B61" s="66" t="s">
        <v>81</v>
      </c>
      <c r="C61" s="61"/>
      <c r="D61" s="83">
        <v>15000</v>
      </c>
      <c r="E61" s="83">
        <v>0</v>
      </c>
      <c r="F61" s="83">
        <v>0</v>
      </c>
      <c r="G61" s="83">
        <v>0</v>
      </c>
      <c r="H61" s="83">
        <v>0</v>
      </c>
      <c r="I61" s="76" t="s">
        <v>122</v>
      </c>
    </row>
    <row r="62" spans="1:15" ht="41.25" customHeight="1">
      <c r="A62" s="105"/>
      <c r="B62" s="68" t="s">
        <v>82</v>
      </c>
      <c r="C62" s="69"/>
      <c r="D62" s="83">
        <v>0</v>
      </c>
      <c r="E62" s="83">
        <v>0</v>
      </c>
      <c r="F62" s="83">
        <v>0</v>
      </c>
      <c r="G62" s="83">
        <v>0</v>
      </c>
      <c r="H62" s="83">
        <v>0</v>
      </c>
      <c r="I62" s="76" t="s">
        <v>122</v>
      </c>
    </row>
    <row r="63" spans="1:15" ht="13.5" customHeight="1">
      <c r="A63" s="36"/>
      <c r="B63" s="37"/>
      <c r="C63" s="38"/>
      <c r="D63" s="32"/>
      <c r="E63" s="32"/>
      <c r="F63" s="32"/>
      <c r="G63" s="32"/>
      <c r="H63" s="32"/>
      <c r="I63" s="27"/>
    </row>
    <row r="64" spans="1:15" ht="73.5" customHeight="1">
      <c r="A64" s="73" t="s">
        <v>93</v>
      </c>
      <c r="B64" s="74" t="s">
        <v>83</v>
      </c>
      <c r="C64" s="75"/>
      <c r="D64" s="83">
        <v>5000</v>
      </c>
      <c r="E64" s="83">
        <v>0</v>
      </c>
      <c r="F64" s="88">
        <v>0</v>
      </c>
      <c r="G64" s="88">
        <v>0</v>
      </c>
      <c r="H64" s="88">
        <v>5000</v>
      </c>
      <c r="I64" s="54" t="s">
        <v>122</v>
      </c>
    </row>
    <row r="65" spans="1:9" ht="12" customHeight="1">
      <c r="A65" s="36"/>
      <c r="B65" s="37"/>
      <c r="C65" s="38"/>
      <c r="D65" s="32"/>
      <c r="E65" s="32"/>
      <c r="F65" s="32"/>
      <c r="G65" s="32"/>
      <c r="H65" s="32"/>
      <c r="I65" s="27"/>
    </row>
    <row r="66" spans="1:9" ht="49.5" customHeight="1">
      <c r="A66" s="73" t="s">
        <v>73</v>
      </c>
      <c r="B66" s="74" t="s">
        <v>84</v>
      </c>
      <c r="C66" s="75"/>
      <c r="D66" s="83">
        <v>40000</v>
      </c>
      <c r="E66" s="83">
        <v>0</v>
      </c>
      <c r="F66" s="88">
        <v>0</v>
      </c>
      <c r="G66" s="88">
        <v>0</v>
      </c>
      <c r="H66" s="88">
        <v>0</v>
      </c>
      <c r="I66" s="54" t="s">
        <v>122</v>
      </c>
    </row>
    <row r="67" spans="1:9" ht="13.5" customHeight="1">
      <c r="A67" s="36"/>
      <c r="B67" s="37"/>
      <c r="C67" s="38"/>
      <c r="D67" s="32"/>
      <c r="E67" s="32"/>
      <c r="F67" s="32"/>
      <c r="G67" s="32"/>
      <c r="H67" s="32"/>
      <c r="I67" s="27"/>
    </row>
    <row r="68" spans="1:9" ht="86.25" customHeight="1">
      <c r="A68" s="104" t="s">
        <v>74</v>
      </c>
      <c r="B68" s="66" t="s">
        <v>85</v>
      </c>
      <c r="C68" s="61"/>
      <c r="D68" s="83">
        <v>0</v>
      </c>
      <c r="E68" s="83">
        <v>0</v>
      </c>
      <c r="F68" s="83">
        <v>0</v>
      </c>
      <c r="G68" s="83">
        <v>0</v>
      </c>
      <c r="H68" s="96">
        <v>0</v>
      </c>
      <c r="I68" s="76" t="s">
        <v>122</v>
      </c>
    </row>
    <row r="69" spans="1:9" ht="51" customHeight="1">
      <c r="A69" s="113"/>
      <c r="B69" s="51" t="s">
        <v>86</v>
      </c>
      <c r="C69" s="47"/>
      <c r="D69" s="83">
        <v>0</v>
      </c>
      <c r="E69" s="83">
        <v>0</v>
      </c>
      <c r="F69" s="83">
        <v>0</v>
      </c>
      <c r="G69" s="83">
        <v>0</v>
      </c>
      <c r="H69" s="96">
        <v>0</v>
      </c>
      <c r="I69" s="76" t="s">
        <v>122</v>
      </c>
    </row>
    <row r="70" spans="1:9" ht="45" customHeight="1">
      <c r="A70" s="113"/>
      <c r="B70" s="51" t="s">
        <v>87</v>
      </c>
      <c r="C70" s="47"/>
      <c r="D70" s="83">
        <v>0</v>
      </c>
      <c r="E70" s="83">
        <v>0</v>
      </c>
      <c r="F70" s="83">
        <v>0</v>
      </c>
      <c r="G70" s="83">
        <v>0</v>
      </c>
      <c r="H70" s="96">
        <v>0</v>
      </c>
      <c r="I70" s="76" t="s">
        <v>122</v>
      </c>
    </row>
    <row r="71" spans="1:9" ht="63" customHeight="1">
      <c r="A71" s="105"/>
      <c r="B71" s="68" t="s">
        <v>102</v>
      </c>
      <c r="C71" s="69"/>
      <c r="D71" s="83">
        <v>0</v>
      </c>
      <c r="E71" s="83">
        <v>0</v>
      </c>
      <c r="F71" s="83">
        <v>0</v>
      </c>
      <c r="G71" s="83">
        <v>0</v>
      </c>
      <c r="H71" s="96">
        <v>0</v>
      </c>
      <c r="I71" s="76" t="s">
        <v>122</v>
      </c>
    </row>
    <row r="72" spans="1:9">
      <c r="A72" s="36"/>
      <c r="B72" s="37"/>
      <c r="C72" s="38"/>
      <c r="D72" s="32"/>
      <c r="E72" s="32"/>
      <c r="F72" s="32"/>
      <c r="G72" s="32"/>
      <c r="H72" s="32"/>
      <c r="I72" s="27"/>
    </row>
    <row r="73" spans="1:9" ht="81.75" customHeight="1">
      <c r="A73" s="73" t="s">
        <v>75</v>
      </c>
      <c r="B73" s="63" t="s">
        <v>88</v>
      </c>
      <c r="C73" s="75"/>
      <c r="D73" s="83">
        <v>3000</v>
      </c>
      <c r="E73" s="83">
        <v>0</v>
      </c>
      <c r="F73" s="90">
        <v>0</v>
      </c>
      <c r="G73" s="90">
        <v>0</v>
      </c>
      <c r="H73" s="90">
        <v>0</v>
      </c>
      <c r="I73" s="76" t="s">
        <v>122</v>
      </c>
    </row>
    <row r="74" spans="1:9">
      <c r="A74" s="36"/>
      <c r="B74" s="37"/>
      <c r="C74" s="38"/>
      <c r="D74" s="32"/>
      <c r="E74" s="32"/>
      <c r="F74" s="32"/>
      <c r="G74" s="32"/>
      <c r="H74" s="32"/>
      <c r="I74" s="27"/>
    </row>
    <row r="75" spans="1:9" ht="75" customHeight="1">
      <c r="A75" s="71" t="s">
        <v>89</v>
      </c>
      <c r="B75" s="56" t="s">
        <v>90</v>
      </c>
      <c r="C75" s="61"/>
      <c r="D75" s="83">
        <v>0</v>
      </c>
      <c r="E75" s="83">
        <v>0</v>
      </c>
      <c r="F75" s="88">
        <v>0</v>
      </c>
      <c r="G75" s="88">
        <v>0</v>
      </c>
      <c r="H75" s="88">
        <v>0</v>
      </c>
      <c r="I75" s="72" t="s">
        <v>122</v>
      </c>
    </row>
    <row r="76" spans="1:9" ht="30" customHeight="1">
      <c r="D76" s="84">
        <f>SUM(D12:D75)</f>
        <v>26570200</v>
      </c>
      <c r="E76" s="85">
        <f>E12+E13+E14+E15+E16+E18+E23+E24+E26+E27+E28+E30+E31+E33+E34+E35+E37+E38+E40+E42+E43+E44+E46+E47+E49+E50+E51+E52+E53+E54+E55+E57+E58+E59+E61+E62+E64+E66+E68+E69+E70+E71+E73+E75</f>
        <v>1696764</v>
      </c>
      <c r="F76" s="85">
        <f>F12+F13+F14+F15+F16+F18+F23+F24+F26+F27+F28+F30+F31+F33+F34+F35+F37+F38+F40+F42+F43+F44+F46+F47+F49+F50+F51+F52+F53+F54+F55+F57+F58+F59+F61+F62+F64+F66+F68+F69+F70+F71+F73+F75</f>
        <v>1454449.1</v>
      </c>
      <c r="G76" s="85">
        <f>G12+G13+G14+G15+G16+G18+G23+G24+G26+G27+G28+G30+G31+G33+G34+G35+G37+G38+G40+G42+G43+G44+G46+G47+G49+G50+G51+G52+G53+G54+G55+G57+G58+G59+G61+G62+G64+G66+G68+G69+G70+G71+G73+G75</f>
        <v>0</v>
      </c>
      <c r="H76" s="85">
        <f>H12+H13+H14+H15+H16+H18+H23+H24+H26+H27+H28+H30+H31+H33+H34+H35+H37+H38+H40+H42+H43+H44+H46+H47+H49+H50+H51+H52+H53+H54+H55+H57+H58+H59+H61+H62+H64+H66+H68+H69+H70+H71+H73+H75</f>
        <v>6625467.6100000003</v>
      </c>
      <c r="I76" s="85" t="s">
        <v>130</v>
      </c>
    </row>
    <row r="77" spans="1:9">
      <c r="I77" s="85">
        <f>E76+F76+G76+H76</f>
        <v>9776680.7100000009</v>
      </c>
    </row>
    <row r="78" spans="1:9">
      <c r="D78" s="81"/>
    </row>
    <row r="79" spans="1:9">
      <c r="D79" s="82"/>
    </row>
    <row r="80" spans="1:9">
      <c r="D80" s="82"/>
    </row>
    <row r="81" spans="4:8">
      <c r="D81" s="82"/>
    </row>
    <row r="82" spans="4:8">
      <c r="D82" s="111" t="s">
        <v>113</v>
      </c>
      <c r="E82" s="111"/>
      <c r="F82" s="86"/>
      <c r="G82" s="100"/>
      <c r="H82" s="93"/>
    </row>
    <row r="83" spans="4:8">
      <c r="D83" s="112" t="s">
        <v>114</v>
      </c>
      <c r="E83" s="112"/>
      <c r="F83" s="87"/>
      <c r="G83" s="92"/>
      <c r="H83" s="94"/>
    </row>
    <row r="84" spans="4:8">
      <c r="D84" s="81"/>
    </row>
  </sheetData>
  <mergeCells count="29">
    <mergeCell ref="A12:A16"/>
    <mergeCell ref="C18:C21"/>
    <mergeCell ref="A4:I4"/>
    <mergeCell ref="A5:I5"/>
    <mergeCell ref="A9:A11"/>
    <mergeCell ref="B9:B11"/>
    <mergeCell ref="C9:C11"/>
    <mergeCell ref="D9:D11"/>
    <mergeCell ref="E9:E10"/>
    <mergeCell ref="A6:I6"/>
    <mergeCell ref="F9:F10"/>
    <mergeCell ref="G9:G10"/>
    <mergeCell ref="H9:H10"/>
    <mergeCell ref="I9:I10"/>
    <mergeCell ref="D82:E82"/>
    <mergeCell ref="D83:E83"/>
    <mergeCell ref="A68:A71"/>
    <mergeCell ref="A57:A59"/>
    <mergeCell ref="A61:A62"/>
    <mergeCell ref="A49:A55"/>
    <mergeCell ref="A30:A31"/>
    <mergeCell ref="A46:A47"/>
    <mergeCell ref="B18:B21"/>
    <mergeCell ref="A33:A35"/>
    <mergeCell ref="A23:A24"/>
    <mergeCell ref="A18:A21"/>
    <mergeCell ref="A26:A28"/>
    <mergeCell ref="A37:A38"/>
    <mergeCell ref="A42:A44"/>
  </mergeCells>
  <printOptions horizontalCentered="1" verticalCentered="1"/>
  <pageMargins left="0.25" right="0.25" top="0.75" bottom="0.75" header="0.3" footer="0.3"/>
  <pageSetup scale="27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2" manualBreakCount="2">
    <brk id="33" max="19" man="1"/>
    <brk id="7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1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</row>
    <row r="4" spans="1:20" ht="39.75" customHeight="1" thickBot="1">
      <c r="A4" s="159" t="s">
        <v>42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1:20" ht="20.25" thickBot="1">
      <c r="A5" s="160" t="s">
        <v>41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57" t="s">
        <v>0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61">
        <v>5</v>
      </c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>
        <v>6</v>
      </c>
      <c r="S8" s="161">
        <v>8</v>
      </c>
      <c r="T8" s="161">
        <v>9</v>
      </c>
    </row>
    <row r="9" spans="1:20" ht="25.5" customHeight="1">
      <c r="A9" s="157" t="s">
        <v>1</v>
      </c>
      <c r="B9" s="157" t="s">
        <v>2</v>
      </c>
      <c r="C9" s="157" t="s">
        <v>3</v>
      </c>
      <c r="D9" s="157" t="s">
        <v>4</v>
      </c>
      <c r="E9" s="157" t="s">
        <v>5</v>
      </c>
      <c r="F9" s="156" t="s">
        <v>6</v>
      </c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4" t="s">
        <v>7</v>
      </c>
      <c r="S9" s="154"/>
      <c r="T9" s="154"/>
    </row>
    <row r="10" spans="1:20" ht="19.5">
      <c r="A10" s="157"/>
      <c r="B10" s="157"/>
      <c r="C10" s="157"/>
      <c r="D10" s="157"/>
      <c r="E10" s="157"/>
      <c r="F10" s="155" t="s">
        <v>8</v>
      </c>
      <c r="G10" s="155"/>
      <c r="H10" s="155"/>
      <c r="I10" s="155" t="s">
        <v>9</v>
      </c>
      <c r="J10" s="155"/>
      <c r="K10" s="155"/>
      <c r="L10" s="155" t="s">
        <v>9</v>
      </c>
      <c r="M10" s="155"/>
      <c r="N10" s="155"/>
      <c r="O10" s="155" t="s">
        <v>10</v>
      </c>
      <c r="P10" s="155"/>
      <c r="Q10" s="155"/>
      <c r="R10" s="154" t="s">
        <v>11</v>
      </c>
      <c r="S10" s="154" t="s">
        <v>12</v>
      </c>
      <c r="T10" s="154"/>
    </row>
    <row r="11" spans="1:20" ht="19.5">
      <c r="A11" s="157"/>
      <c r="B11" s="157"/>
      <c r="C11" s="157"/>
      <c r="D11" s="157"/>
      <c r="E11" s="157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54"/>
      <c r="S11" s="17" t="s">
        <v>13</v>
      </c>
      <c r="T11" s="17" t="s">
        <v>14</v>
      </c>
    </row>
    <row r="12" spans="1:20" ht="62.25" customHeight="1">
      <c r="A12" s="141" t="s">
        <v>40</v>
      </c>
      <c r="B12" s="8" t="s">
        <v>39</v>
      </c>
      <c r="C12" s="25"/>
      <c r="D12" s="148" t="s">
        <v>38</v>
      </c>
      <c r="E12" s="143" t="s">
        <v>37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48" t="s">
        <v>36</v>
      </c>
      <c r="S12" s="129">
        <v>0</v>
      </c>
      <c r="T12" s="129">
        <v>0</v>
      </c>
    </row>
    <row r="13" spans="1:20" ht="96.75" customHeight="1">
      <c r="A13" s="147"/>
      <c r="B13" s="8" t="s">
        <v>35</v>
      </c>
      <c r="C13" s="25"/>
      <c r="D13" s="149"/>
      <c r="E13" s="15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49"/>
      <c r="S13" s="153"/>
      <c r="T13" s="153"/>
    </row>
    <row r="14" spans="1:20" ht="108.75" customHeight="1">
      <c r="A14" s="147"/>
      <c r="B14" s="6" t="s">
        <v>34</v>
      </c>
      <c r="C14" s="6"/>
      <c r="D14" s="149"/>
      <c r="E14" s="15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49"/>
      <c r="S14" s="153"/>
      <c r="T14" s="153"/>
    </row>
    <row r="15" spans="1:20" ht="118.5" customHeight="1">
      <c r="A15" s="142"/>
      <c r="B15" s="6" t="s">
        <v>33</v>
      </c>
      <c r="C15" s="8"/>
      <c r="D15" s="150"/>
      <c r="E15" s="14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50"/>
      <c r="S15" s="130"/>
      <c r="T15" s="130"/>
    </row>
    <row r="16" spans="1:20" s="9" customFormat="1" ht="75.75" customHeight="1">
      <c r="A16" s="139" t="s">
        <v>32</v>
      </c>
      <c r="B16" s="26" t="s">
        <v>31</v>
      </c>
      <c r="C16" s="152"/>
      <c r="D16" s="141" t="s">
        <v>30</v>
      </c>
      <c r="E16" s="143" t="s">
        <v>29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37" t="s">
        <v>28</v>
      </c>
      <c r="S16" s="129">
        <v>0</v>
      </c>
      <c r="T16" s="125">
        <v>0</v>
      </c>
    </row>
    <row r="17" spans="1:20" s="9" customFormat="1" ht="88.5" customHeight="1">
      <c r="A17" s="140"/>
      <c r="B17" s="11" t="s">
        <v>27</v>
      </c>
      <c r="C17" s="152"/>
      <c r="D17" s="142"/>
      <c r="E17" s="14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38"/>
      <c r="S17" s="130"/>
      <c r="T17" s="126"/>
    </row>
    <row r="18" spans="1:20" s="9" customFormat="1" ht="117.75" customHeight="1">
      <c r="A18" s="139" t="s">
        <v>26</v>
      </c>
      <c r="B18" s="8" t="s">
        <v>25</v>
      </c>
      <c r="C18" s="18"/>
      <c r="D18" s="141" t="s">
        <v>24</v>
      </c>
      <c r="E18" s="143" t="s">
        <v>23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41" t="s">
        <v>22</v>
      </c>
      <c r="S18" s="127">
        <v>0</v>
      </c>
      <c r="T18" s="127">
        <v>0</v>
      </c>
    </row>
    <row r="19" spans="1:20" s="9" customFormat="1" ht="102" customHeight="1">
      <c r="A19" s="140"/>
      <c r="B19" s="8" t="s">
        <v>21</v>
      </c>
      <c r="C19" s="18"/>
      <c r="D19" s="142"/>
      <c r="E19" s="14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42"/>
      <c r="S19" s="128"/>
      <c r="T19" s="128"/>
    </row>
    <row r="20" spans="1:20" ht="75" customHeight="1">
      <c r="A20" s="145" t="s">
        <v>20</v>
      </c>
      <c r="B20" s="10" t="s">
        <v>19</v>
      </c>
      <c r="C20" s="11"/>
      <c r="D20" s="141" t="s">
        <v>18</v>
      </c>
      <c r="E20" s="131" t="s">
        <v>17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33"/>
      <c r="S20" s="135">
        <v>0</v>
      </c>
      <c r="T20" s="135">
        <v>0</v>
      </c>
    </row>
    <row r="21" spans="1:20" ht="65.25" customHeight="1">
      <c r="A21" s="146"/>
      <c r="B21" s="8" t="s">
        <v>15</v>
      </c>
      <c r="C21" s="11"/>
      <c r="D21" s="142"/>
      <c r="E21" s="132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34"/>
      <c r="S21" s="136"/>
      <c r="T21" s="136"/>
    </row>
    <row r="22" spans="1:20" ht="48" customHeight="1">
      <c r="S22" s="14">
        <v>0</v>
      </c>
      <c r="T22" s="14">
        <v>0</v>
      </c>
    </row>
  </sheetData>
  <mergeCells count="44">
    <mergeCell ref="A3:T3"/>
    <mergeCell ref="A4:T4"/>
    <mergeCell ref="A5:T5"/>
    <mergeCell ref="A7:T7"/>
    <mergeCell ref="F8:Q8"/>
    <mergeCell ref="R8:T8"/>
    <mergeCell ref="A9:A11"/>
    <mergeCell ref="B9:B11"/>
    <mergeCell ref="C9:C11"/>
    <mergeCell ref="D9:D11"/>
    <mergeCell ref="E9:E11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12:A15"/>
    <mergeCell ref="D12:D15"/>
    <mergeCell ref="E12:E15"/>
    <mergeCell ref="A16:A17"/>
    <mergeCell ref="C16:C17"/>
    <mergeCell ref="D16:D17"/>
    <mergeCell ref="E16:E17"/>
    <mergeCell ref="A18:A19"/>
    <mergeCell ref="D18:D19"/>
    <mergeCell ref="E18:E19"/>
    <mergeCell ref="R18:R19"/>
    <mergeCell ref="A20:A21"/>
    <mergeCell ref="D20:D21"/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115</v>
      </c>
      <c r="H1" s="43"/>
    </row>
    <row r="2" spans="1:8">
      <c r="A2" t="s">
        <v>116</v>
      </c>
      <c r="H2" s="42"/>
    </row>
    <row r="3" spans="1:8">
      <c r="A3" t="s">
        <v>109</v>
      </c>
      <c r="H3" s="43"/>
    </row>
    <row r="4" spans="1:8">
      <c r="A4" t="s">
        <v>110</v>
      </c>
      <c r="H4" s="43"/>
    </row>
    <row r="5" spans="1:8">
      <c r="A5" t="s">
        <v>117</v>
      </c>
      <c r="H5" s="40"/>
    </row>
    <row r="6" spans="1:8">
      <c r="A6" t="s">
        <v>111</v>
      </c>
      <c r="H6" s="40"/>
    </row>
    <row r="7" spans="1:8">
      <c r="H7" s="43"/>
    </row>
    <row r="8" spans="1:8">
      <c r="H8" s="39"/>
    </row>
    <row r="9" spans="1:8">
      <c r="H9" s="42"/>
    </row>
    <row r="10" spans="1:8">
      <c r="H10" s="41"/>
    </row>
    <row r="11" spans="1:8">
      <c r="H11" s="40"/>
    </row>
    <row r="12" spans="1:8">
      <c r="H12" s="40"/>
    </row>
    <row r="13" spans="1:8">
      <c r="H13" s="40"/>
    </row>
    <row r="14" spans="1:8">
      <c r="H14" s="40"/>
    </row>
    <row r="15" spans="1:8">
      <c r="H15" s="40"/>
    </row>
    <row r="16" spans="1:8">
      <c r="H16" s="40"/>
    </row>
    <row r="17" spans="8:9">
      <c r="H17" s="40"/>
    </row>
    <row r="18" spans="8:9">
      <c r="H18" s="40"/>
    </row>
    <row r="19" spans="8:9">
      <c r="H19" s="40"/>
    </row>
    <row r="20" spans="8:9">
      <c r="H20" s="43"/>
    </row>
    <row r="21" spans="8:9">
      <c r="H21" s="40"/>
    </row>
    <row r="22" spans="8:9">
      <c r="H22" s="40"/>
    </row>
    <row r="23" spans="8:9">
      <c r="H23" s="40"/>
    </row>
    <row r="24" spans="8:9">
      <c r="H24" s="42"/>
    </row>
    <row r="25" spans="8:9">
      <c r="H25" s="42"/>
    </row>
    <row r="26" spans="8:9">
      <c r="H26" s="42"/>
    </row>
    <row r="27" spans="8:9">
      <c r="H27" s="42"/>
    </row>
    <row r="28" spans="8:9">
      <c r="H28" s="44"/>
    </row>
    <row r="29" spans="8:9">
      <c r="I29" s="45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8C44-C180-4EB4-BBC6-BFE4A4CF0C49}">
  <ds:schemaRefs>
    <ds:schemaRef ds:uri="http://purl.org/dc/dcmitype/"/>
    <ds:schemaRef ds:uri="http://purl.org/dc/terms/"/>
    <ds:schemaRef ds:uri="f604717e-a894-4f03-a9f4-936933ccafbd"/>
    <ds:schemaRef ds:uri="http://schemas.microsoft.com/office/2006/documentManagement/types"/>
    <ds:schemaRef ds:uri="http://purl.org/dc/elements/1.1/"/>
    <ds:schemaRef ds:uri="http://schemas.microsoft.com/office/2006/metadata/properties"/>
    <ds:schemaRef ds:uri="84faaa17-bb7c-4a76-875d-308b336da299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Olivia Chantal Gonell Núñez</cp:lastModifiedBy>
  <cp:lastPrinted>2022-11-18T13:48:41Z</cp:lastPrinted>
  <dcterms:created xsi:type="dcterms:W3CDTF">2021-07-01T19:52:15Z</dcterms:created>
  <dcterms:modified xsi:type="dcterms:W3CDTF">2023-01-31T17:57:48Z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