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8780" windowHeight="11640"/>
  </bookViews>
  <sheets>
    <sheet name="mayo" sheetId="1" r:id="rId1"/>
    <sheet name="mayo (2)" sheetId="11" r:id="rId2"/>
  </sheets>
  <definedNames>
    <definedName name="_xlnm._FilterDatabase" localSheetId="0" hidden="1">mayo!$A$6:$U$357</definedName>
    <definedName name="_xlnm._FilterDatabase" localSheetId="1" hidden="1">'mayo (2)'!$A$6:$H$357</definedName>
  </definedNames>
  <calcPr calcId="145621"/>
</workbook>
</file>

<file path=xl/calcChain.xml><?xml version="1.0" encoding="utf-8"?>
<calcChain xmlns="http://schemas.openxmlformats.org/spreadsheetml/2006/main">
  <c r="H280" i="11" l="1"/>
  <c r="H277" i="11"/>
  <c r="H275" i="11"/>
  <c r="H273" i="11"/>
  <c r="H265" i="11"/>
  <c r="H217" i="11"/>
  <c r="H210" i="11"/>
  <c r="H192" i="11"/>
  <c r="H171" i="11"/>
  <c r="H164" i="11"/>
  <c r="H127" i="11"/>
  <c r="H113" i="11"/>
  <c r="H97" i="11"/>
  <c r="H59" i="11"/>
  <c r="H210" i="1" l="1"/>
  <c r="H265" i="1"/>
  <c r="H275" i="1"/>
  <c r="H97" i="1"/>
  <c r="H164" i="1"/>
  <c r="H273" i="1"/>
  <c r="H277" i="1"/>
  <c r="H113" i="1"/>
  <c r="H192" i="1"/>
  <c r="H127" i="1"/>
  <c r="H59" i="1"/>
  <c r="H171" i="1"/>
  <c r="P242" i="1" l="1"/>
  <c r="H217" i="1" l="1"/>
  <c r="H280" i="1"/>
</calcChain>
</file>

<file path=xl/sharedStrings.xml><?xml version="1.0" encoding="utf-8"?>
<sst xmlns="http://schemas.openxmlformats.org/spreadsheetml/2006/main" count="4145" uniqueCount="1194">
  <si>
    <t>“Año del Fomento de la Vivienda”</t>
  </si>
  <si>
    <t xml:space="preserve"> 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</si>
  <si>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</si>
  <si>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</si>
  <si>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</si>
  <si>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</si>
  <si>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</si>
  <si>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</si>
  <si>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</si>
  <si>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</si>
  <si>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</si>
  <si>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</si>
  <si>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</si>
  <si>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</si>
  <si>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</si>
  <si>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</si>
  <si>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</si>
  <si>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</si>
  <si>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</si>
  <si>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</si>
  <si>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</si>
  <si>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</si>
  <si>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</si>
  <si>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</si>
  <si>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</si>
  <si>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</si>
  <si>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00000058</t>
  </si>
  <si>
    <t xml:space="preserve">HAVY OMAR </t>
  </si>
  <si>
    <t>FONTANA SANCHEZ</t>
  </si>
  <si>
    <t>TECNOLOGIA DE LA INFORMACION</t>
  </si>
  <si>
    <t>TECNICO SOPORTE INFORMATICO</t>
  </si>
  <si>
    <t>DESIGNADO</t>
  </si>
  <si>
    <t>00000102</t>
  </si>
  <si>
    <t>ANA GILDA</t>
  </si>
  <si>
    <t xml:space="preserve"> FELIX PICHARDO</t>
  </si>
  <si>
    <t>RENOVACIONES Y MODIFICACIONES</t>
  </si>
  <si>
    <t>AUXILIAR DE RENOVACIONES Y  MO</t>
  </si>
  <si>
    <t>00000103</t>
  </si>
  <si>
    <t xml:space="preserve">ANA MARIA </t>
  </si>
  <si>
    <t>HERNANDEZ ROSARIO</t>
  </si>
  <si>
    <t>SIGNOS DISTINTIVOS</t>
  </si>
  <si>
    <t>ENC. MARCAS</t>
  </si>
  <si>
    <t>00000107</t>
  </si>
  <si>
    <t xml:space="preserve">AURA CATALINA </t>
  </si>
  <si>
    <t>MARTE ROSARIO</t>
  </si>
  <si>
    <t>MARCAS</t>
  </si>
  <si>
    <t>EXAMINADOR DE FONDO</t>
  </si>
  <si>
    <t>00000110</t>
  </si>
  <si>
    <t xml:space="preserve">CARLA </t>
  </si>
  <si>
    <t>LOPEZ</t>
  </si>
  <si>
    <t>PUBLICACIONES</t>
  </si>
  <si>
    <t>AUXILIAR DE PUBLICACIONES</t>
  </si>
  <si>
    <t>00000112</t>
  </si>
  <si>
    <t xml:space="preserve">CARLOS </t>
  </si>
  <si>
    <t>MONTAÑO POLANCO</t>
  </si>
  <si>
    <t>00000115</t>
  </si>
  <si>
    <t xml:space="preserve">CAROLINA </t>
  </si>
  <si>
    <t>SANCHEZ REYES</t>
  </si>
  <si>
    <t>INVENCIONES</t>
  </si>
  <si>
    <t>AUXILIAR ADMINISTRATIVO I</t>
  </si>
  <si>
    <t>00000118</t>
  </si>
  <si>
    <t xml:space="preserve">ARGENTINA ALTAGRACIA </t>
  </si>
  <si>
    <t>GARCIA ROSARIO</t>
  </si>
  <si>
    <t>ARCHIVO DE SIGNOS DISTINTIVOS (SECC)</t>
  </si>
  <si>
    <t>ARCHIVISTA</t>
  </si>
  <si>
    <t>00000124</t>
  </si>
  <si>
    <t xml:space="preserve">DIANA JOJANNY </t>
  </si>
  <si>
    <t>CORDERO MARTINEZ</t>
  </si>
  <si>
    <t>CONSULTORIA JURIDICA</t>
  </si>
  <si>
    <t>ENCARGADA DE APELACIONES</t>
  </si>
  <si>
    <t>00000126</t>
  </si>
  <si>
    <t xml:space="preserve">DOMINICANA </t>
  </si>
  <si>
    <t>GONZALEZ ROSARIO</t>
  </si>
  <si>
    <t>NOMBRES COMERCIALES</t>
  </si>
  <si>
    <t>00000127</t>
  </si>
  <si>
    <t xml:space="preserve">DULCE ALEXANDRA </t>
  </si>
  <si>
    <t>PEREZ MARTINEZ</t>
  </si>
  <si>
    <t>CONTABILIDAD (DIV)</t>
  </si>
  <si>
    <t>SUBCONTADORA</t>
  </si>
  <si>
    <t>00000128</t>
  </si>
  <si>
    <t xml:space="preserve">DULCE MARIA </t>
  </si>
  <si>
    <t>ROSARIO VASQUEZ</t>
  </si>
  <si>
    <t>OFICINA REGIONAL ESTE</t>
  </si>
  <si>
    <t>AUXILIAR DE REV. FORM</t>
  </si>
  <si>
    <t>00000130</t>
  </si>
  <si>
    <t xml:space="preserve">ELSA NIDIA </t>
  </si>
  <si>
    <t>POLANCO MEJIA</t>
  </si>
  <si>
    <t>SERVICIO AL CLIENTE</t>
  </si>
  <si>
    <t>REPRESENTANTE DE SERV. AL CLIE</t>
  </si>
  <si>
    <t>00000132</t>
  </si>
  <si>
    <t xml:space="preserve">FRANCISCA ANTONIA </t>
  </si>
  <si>
    <t>CRUZ</t>
  </si>
  <si>
    <t>REVISION Y FORMALIZACION DE NOMBRES COME</t>
  </si>
  <si>
    <t>AUXILIAR DE REV. Y FORM. NOMBR</t>
  </si>
  <si>
    <t>00000133</t>
  </si>
  <si>
    <t xml:space="preserve">FRANCISCO ALBERTO </t>
  </si>
  <si>
    <t>BRITO VENTURA</t>
  </si>
  <si>
    <t>AUXILIAR DE REVISION Y FORM. S</t>
  </si>
  <si>
    <t>00000135</t>
  </si>
  <si>
    <t xml:space="preserve">GLADYS </t>
  </si>
  <si>
    <t>GIRON GUERRERO</t>
  </si>
  <si>
    <t>CORRESPONDENCIA ( SECC)</t>
  </si>
  <si>
    <t>00000139</t>
  </si>
  <si>
    <t xml:space="preserve">HUGO JOSE </t>
  </si>
  <si>
    <t>RODRIGUEZ RODRIGUEZ</t>
  </si>
  <si>
    <t>SERVICIOS GENERALES (SECC)</t>
  </si>
  <si>
    <t>AUXILIAR DE MANTENIMIENTO</t>
  </si>
  <si>
    <t>00000143</t>
  </si>
  <si>
    <t xml:space="preserve">ISABEL </t>
  </si>
  <si>
    <t>HERNANDEZ FRIAS</t>
  </si>
  <si>
    <t>00000148</t>
  </si>
  <si>
    <t xml:space="preserve">JOANN </t>
  </si>
  <si>
    <t>GUILIANI LUGO</t>
  </si>
  <si>
    <t>GESTION DE LA CALIDAD</t>
  </si>
  <si>
    <t>AUXILIAR GESTION DE LA CALIDAD</t>
  </si>
  <si>
    <t>00000149</t>
  </si>
  <si>
    <t xml:space="preserve">JOFIEL </t>
  </si>
  <si>
    <t>CASTILLO PAULINO</t>
  </si>
  <si>
    <t>ACADEMIA NACIONAL PROP. INTELECT. (ANPI)</t>
  </si>
  <si>
    <t>ENCARGADO CATI</t>
  </si>
  <si>
    <t>00000155</t>
  </si>
  <si>
    <t xml:space="preserve">JOSE MANUEL </t>
  </si>
  <si>
    <t>DIAZ CASTILLO</t>
  </si>
  <si>
    <t>00000161</t>
  </si>
  <si>
    <t xml:space="preserve">KELVIN JOSE </t>
  </si>
  <si>
    <t>DE LA CRUZ MORALES</t>
  </si>
  <si>
    <t>00000165</t>
  </si>
  <si>
    <t>LORITZA</t>
  </si>
  <si>
    <t xml:space="preserve"> LUGO FERNANDEZ</t>
  </si>
  <si>
    <t>00000170</t>
  </si>
  <si>
    <t xml:space="preserve">MARIA ELENA </t>
  </si>
  <si>
    <t>PEREZ BELTRE</t>
  </si>
  <si>
    <t>RESPONSABLE DE RENOVACIONES Y</t>
  </si>
  <si>
    <t>00000171</t>
  </si>
  <si>
    <t xml:space="preserve">MARIA FELICIA </t>
  </si>
  <si>
    <t>DIAZ MALDONADO</t>
  </si>
  <si>
    <t>00000173</t>
  </si>
  <si>
    <t xml:space="preserve">MARIBEL </t>
  </si>
  <si>
    <t>PEREZ BATISTA</t>
  </si>
  <si>
    <t>00000177</t>
  </si>
  <si>
    <t xml:space="preserve">MAXIMA </t>
  </si>
  <si>
    <t>MENDEZ MEDINA</t>
  </si>
  <si>
    <t>MENSAJERO INTERNO</t>
  </si>
  <si>
    <t>00000178</t>
  </si>
  <si>
    <t xml:space="preserve">MAYRA ALTAGRACIA </t>
  </si>
  <si>
    <t>TAVERAS VARGAS</t>
  </si>
  <si>
    <t>ENTREGA</t>
  </si>
  <si>
    <t>COORDINADORA  SECC. ENTREGA</t>
  </si>
  <si>
    <t>00000179</t>
  </si>
  <si>
    <t xml:space="preserve">MAIRA ALTAGRACIA </t>
  </si>
  <si>
    <t>CONTRERAS</t>
  </si>
  <si>
    <t>00000181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</si>
  <si>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</si>
  <si>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</si>
  <si>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</si>
  <si>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</si>
  <si>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</si>
  <si>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>00000186</t>
  </si>
  <si>
    <t xml:space="preserve">NARCIS GEORGINA </t>
  </si>
  <si>
    <t>TEJADA CUELLO</t>
  </si>
  <si>
    <t>ENCARGADA DEL ANPI</t>
  </si>
  <si>
    <t>00000189</t>
  </si>
  <si>
    <t xml:space="preserve">NINOSKA INDHIRA </t>
  </si>
  <si>
    <t>PEREZ PEREZ</t>
  </si>
  <si>
    <t>ENCARGADO DE ENTREGA DE REGIST</t>
  </si>
  <si>
    <t>00000190</t>
  </si>
  <si>
    <t>ORFELINA DEL ROSARIO</t>
  </si>
  <si>
    <t xml:space="preserve"> RODRIGUEZ JAMAT</t>
  </si>
  <si>
    <t>ADMINISTRATIVO (DIV)</t>
  </si>
  <si>
    <t>RECEPCIONISTA</t>
  </si>
  <si>
    <t>00000200</t>
  </si>
  <si>
    <t xml:space="preserve">ROSANNA DE LOS ANGELES </t>
  </si>
  <si>
    <t>VIZCAINO MERC</t>
  </si>
  <si>
    <t>CONTADORA</t>
  </si>
  <si>
    <t>00000203</t>
  </si>
  <si>
    <t xml:space="preserve">SANDRA MARGARITA </t>
  </si>
  <si>
    <t>MARTINEZ BIDO</t>
  </si>
  <si>
    <t>00000206</t>
  </si>
  <si>
    <t xml:space="preserve">SANTO NESTOR </t>
  </si>
  <si>
    <t>RAMIREZ VILLAR</t>
  </si>
  <si>
    <t>00000207</t>
  </si>
  <si>
    <t>SERGIA</t>
  </si>
  <si>
    <t xml:space="preserve"> ROSARIO DE LA ROSA</t>
  </si>
  <si>
    <t>ANALISTA  GESTION  CALIDAD</t>
  </si>
  <si>
    <t>00000208</t>
  </si>
  <si>
    <t xml:space="preserve">ZORAYA </t>
  </si>
  <si>
    <t>VEGA SANTOS</t>
  </si>
  <si>
    <t>CONSERJE</t>
  </si>
  <si>
    <t>00000209</t>
  </si>
  <si>
    <t xml:space="preserve">SULAI DILENIA </t>
  </si>
  <si>
    <t>CORPORAN NOLASCO</t>
  </si>
  <si>
    <t>00000211</t>
  </si>
  <si>
    <t xml:space="preserve">VICTOR FERMIN </t>
  </si>
  <si>
    <t>CORDERO GALVEZ</t>
  </si>
  <si>
    <t>ENCARGADO DE CORRESPONDENCIA</t>
  </si>
  <si>
    <t>00000212</t>
  </si>
  <si>
    <t xml:space="preserve">VICTOR MANUEL </t>
  </si>
  <si>
    <t>RAMIREZ ALMANZAR</t>
  </si>
  <si>
    <t>00000215</t>
  </si>
  <si>
    <t xml:space="preserve">VIRGILIO </t>
  </si>
  <si>
    <t>SEGURA SEGURA</t>
  </si>
  <si>
    <t>00000219</t>
  </si>
  <si>
    <t xml:space="preserve">YINET </t>
  </si>
  <si>
    <t>SOTO ISA</t>
  </si>
  <si>
    <t>OFICINA REGIONAL NORTE</t>
  </si>
  <si>
    <t>COORDINADOR TECNICO</t>
  </si>
  <si>
    <t>00000221</t>
  </si>
  <si>
    <t xml:space="preserve">YOWANDA </t>
  </si>
  <si>
    <t>GONZALEZ NOLASCO</t>
  </si>
  <si>
    <t>RECAUDACIONES</t>
  </si>
  <si>
    <t>CAJERO</t>
  </si>
  <si>
    <t>00000224</t>
  </si>
  <si>
    <t xml:space="preserve">PARMENIO FERVIO </t>
  </si>
  <si>
    <t>MOQUETE VALENZUELA</t>
  </si>
  <si>
    <t>RECURSOS Y ACCCIONES LEGALES</t>
  </si>
  <si>
    <t>EXAMINADOR LEGAL</t>
  </si>
  <si>
    <t>00000226</t>
  </si>
  <si>
    <t>FLORANGEL</t>
  </si>
  <si>
    <t xml:space="preserve"> SEGURA LOPEZ</t>
  </si>
  <si>
    <t>OFICIAL DE SERVICIO AL CLIENTE</t>
  </si>
  <si>
    <t>00000227</t>
  </si>
  <si>
    <t xml:space="preserve">LILIBETH KARINA </t>
  </si>
  <si>
    <t>FERNANDEZ PIMENTEL</t>
  </si>
  <si>
    <t>REVISION Y FORMALIZACION DE MARCAS</t>
  </si>
  <si>
    <t>ENCARGADO DE REV. Y FORM. MARC</t>
  </si>
  <si>
    <t>00000243</t>
  </si>
  <si>
    <t xml:space="preserve">FELIX TOMAS </t>
  </si>
  <si>
    <t>MEJIA BAEZ</t>
  </si>
  <si>
    <t>ARCHIVO DE INVENCIONES (SECC)</t>
  </si>
  <si>
    <t>ENCARGADO ARCHIVO DE INVENCIONES</t>
  </si>
  <si>
    <t>00000245</t>
  </si>
  <si>
    <t xml:space="preserve">ANA MERCEDES </t>
  </si>
  <si>
    <t>GARCIA</t>
  </si>
  <si>
    <t>00000247</t>
  </si>
  <si>
    <t xml:space="preserve">ALTAGRACIA </t>
  </si>
  <si>
    <t>UREÑA SANTANA</t>
  </si>
  <si>
    <t>00000249</t>
  </si>
  <si>
    <t xml:space="preserve">MARIANA </t>
  </si>
  <si>
    <t>UREÑA CEPEDA</t>
  </si>
  <si>
    <t>00000250</t>
  </si>
  <si>
    <t xml:space="preserve">ANA ANTONIA </t>
  </si>
  <si>
    <t>OVAY ROSARIO</t>
  </si>
  <si>
    <t>00000253</t>
  </si>
  <si>
    <t xml:space="preserve">ADELA ALTAGRACIA </t>
  </si>
  <si>
    <t>LAPAIX DE LOS SANTO</t>
  </si>
  <si>
    <t>COOPERATIVA</t>
  </si>
  <si>
    <t>00000256</t>
  </si>
  <si>
    <t xml:space="preserve">ADONIS </t>
  </si>
  <si>
    <t>PUELLO CRUZ</t>
  </si>
  <si>
    <t>ENCARGADO  DIV. NOMBRES COMERCIALES</t>
  </si>
  <si>
    <t>00000257</t>
  </si>
  <si>
    <t xml:space="preserve">SAMIRA MAGDALENA </t>
  </si>
  <si>
    <t>VASQUEZ GUTIERREZ</t>
  </si>
  <si>
    <t>ABOGADO</t>
  </si>
  <si>
    <t>00000262</t>
  </si>
  <si>
    <t xml:space="preserve">ZORAIDA CATALINA </t>
  </si>
  <si>
    <t>PICHARDO DIAZ</t>
  </si>
  <si>
    <t>00000264</t>
  </si>
  <si>
    <t>ZUNILDA</t>
  </si>
  <si>
    <t xml:space="preserve"> MONEGRO</t>
  </si>
  <si>
    <t>00000268</t>
  </si>
  <si>
    <t xml:space="preserve">ALIDA ENEROLIZA </t>
  </si>
  <si>
    <t>ROSARIO MATOS</t>
  </si>
  <si>
    <t>ASISTENTE</t>
  </si>
  <si>
    <t>00000273</t>
  </si>
  <si>
    <t xml:space="preserve">FRANCISCO ANTONIO </t>
  </si>
  <si>
    <t>TIBURCIO PEÑALO</t>
  </si>
  <si>
    <t>INSPECTOR DE S. D.</t>
  </si>
  <si>
    <t>00000274</t>
  </si>
  <si>
    <t xml:space="preserve">NIEVES </t>
  </si>
  <si>
    <t>RODRIGUEZ</t>
  </si>
  <si>
    <t>00000275</t>
  </si>
  <si>
    <t xml:space="preserve">RAFAEL ROSARIO </t>
  </si>
  <si>
    <t>MELO GONZALEZ</t>
  </si>
  <si>
    <t>ALGUACIL</t>
  </si>
  <si>
    <t>00000292</t>
  </si>
  <si>
    <t xml:space="preserve">MODESTO RAFAEL </t>
  </si>
  <si>
    <t>DURAN JIMENEZ</t>
  </si>
  <si>
    <t>00000297</t>
  </si>
  <si>
    <t xml:space="preserve">SIPRIANA </t>
  </si>
  <si>
    <t>SANTOS SANTOS</t>
  </si>
  <si>
    <t>00000298</t>
  </si>
  <si>
    <t xml:space="preserve">MANUEL </t>
  </si>
  <si>
    <t>SANCHEZ RODRIGUEZ</t>
  </si>
  <si>
    <t>JARDINERO</t>
  </si>
  <si>
    <t>00000300</t>
  </si>
  <si>
    <t>GISSELLE SABRINA</t>
  </si>
  <si>
    <t xml:space="preserve"> SURIEL MEDINA</t>
  </si>
  <si>
    <t>00000303</t>
  </si>
  <si>
    <t xml:space="preserve">PETRONILA DEL CARMEN </t>
  </si>
  <si>
    <t>ROSARIO MENDEZ</t>
  </si>
  <si>
    <t>00000314</t>
  </si>
  <si>
    <t xml:space="preserve">VICTOR RAFAEL </t>
  </si>
  <si>
    <t>00000315</t>
  </si>
  <si>
    <t xml:space="preserve">ORIETTA ALTAGRACIA </t>
  </si>
  <si>
    <t>ESPAILLAT LOVERA</t>
  </si>
  <si>
    <t>ENCARGADO ADMINISTRATIVO</t>
  </si>
  <si>
    <t>00000323</t>
  </si>
  <si>
    <t xml:space="preserve">SILO CONFESOR </t>
  </si>
  <si>
    <t>DOMINGUEZ LANTIGUA</t>
  </si>
  <si>
    <t>ENCARGADO DE ASUNTOS LEGALES</t>
  </si>
  <si>
    <t>00000324</t>
  </si>
  <si>
    <t xml:space="preserve">JOSE VALENTIN </t>
  </si>
  <si>
    <t>GONZALEZ GUZMAN</t>
  </si>
  <si>
    <t>ENCARGADO  DIV. NOMBRES Y MARC</t>
  </si>
  <si>
    <t>00000325</t>
  </si>
  <si>
    <t xml:space="preserve">JOSE ANTONIO </t>
  </si>
  <si>
    <t>VALERIO MARMOLEJOS</t>
  </si>
  <si>
    <t>00000326</t>
  </si>
  <si>
    <t>DARIO</t>
  </si>
  <si>
    <t xml:space="preserve"> RIVERA</t>
  </si>
  <si>
    <t>00000368</t>
  </si>
  <si>
    <t xml:space="preserve">MARIA CRISTINA </t>
  </si>
  <si>
    <t>DOMINGUEZ GARCIA</t>
  </si>
  <si>
    <t>00000370</t>
  </si>
  <si>
    <t>LILIAN ALTAGRACIA</t>
  </si>
  <si>
    <t xml:space="preserve"> RODRIGUEZ MORILLO</t>
  </si>
  <si>
    <t>00000374</t>
  </si>
  <si>
    <t xml:space="preserve">ALEXEIS </t>
  </si>
  <si>
    <t>FERNANDEZ BONILLA</t>
  </si>
  <si>
    <t>00000381</t>
  </si>
  <si>
    <t xml:space="preserve">FIORDALIZA </t>
  </si>
  <si>
    <t>RODRIGUEZ DE JESUS</t>
  </si>
  <si>
    <t>00000383</t>
  </si>
  <si>
    <t xml:space="preserve">YENIS ALTAGRACIA </t>
  </si>
  <si>
    <t>FERNANDEZ VARGAS</t>
  </si>
  <si>
    <t>00000386</t>
  </si>
  <si>
    <t xml:space="preserve">MARIA ALTAGRACIA </t>
  </si>
  <si>
    <t>NOVA MARTINEZ</t>
  </si>
  <si>
    <t>00000399</t>
  </si>
  <si>
    <t xml:space="preserve">TORIBIO </t>
  </si>
  <si>
    <t>ENCARNACION MOTA</t>
  </si>
  <si>
    <t>00000408</t>
  </si>
  <si>
    <t xml:space="preserve">ARLETTE LORAINE </t>
  </si>
  <si>
    <t>DE LA ROSA DUARTE</t>
  </si>
  <si>
    <t>00000411</t>
  </si>
  <si>
    <t xml:space="preserve">FREMIO ENRIQUE </t>
  </si>
  <si>
    <t>PAREDES OSORIO</t>
  </si>
  <si>
    <t>00000418</t>
  </si>
  <si>
    <t>VEGAS MARTINEZ</t>
  </si>
  <si>
    <t>00000421</t>
  </si>
  <si>
    <t xml:space="preserve">NIEVES MARIA </t>
  </si>
  <si>
    <t>BASTARDO GARCIA</t>
  </si>
  <si>
    <t>ENCARGADO DE REV. Y FORM. NOMB</t>
  </si>
  <si>
    <t>00000425</t>
  </si>
  <si>
    <t xml:space="preserve">ROSA </t>
  </si>
  <si>
    <t>MATEO ROQUE</t>
  </si>
  <si>
    <t>00000428</t>
  </si>
  <si>
    <t xml:space="preserve">JUAN </t>
  </si>
  <si>
    <t>FERRER PEREZ</t>
  </si>
  <si>
    <t>COMUNICACIONES</t>
  </si>
  <si>
    <t>FOTOGRAFO</t>
  </si>
  <si>
    <t>00000436</t>
  </si>
  <si>
    <t xml:space="preserve">EDDY </t>
  </si>
  <si>
    <t>ENCARNACION LORENZO</t>
  </si>
  <si>
    <t>00000437</t>
  </si>
  <si>
    <t xml:space="preserve">FRANCIA </t>
  </si>
  <si>
    <t>CORREA</t>
  </si>
  <si>
    <t>00000440</t>
  </si>
  <si>
    <t xml:space="preserve">ROMAN ALBERTO </t>
  </si>
  <si>
    <t>PAREDES FORZANI</t>
  </si>
  <si>
    <t>AUXILIAR DE COMUNICACIONES</t>
  </si>
  <si>
    <t>00000443</t>
  </si>
  <si>
    <t xml:space="preserve">JOEL TOMAS </t>
  </si>
  <si>
    <t>CASTRO DOLCINES</t>
  </si>
  <si>
    <t>SOPORTE TECNICO</t>
  </si>
  <si>
    <t>00000448</t>
  </si>
  <si>
    <t xml:space="preserve">GIANCARLOS OCTAVIO </t>
  </si>
  <si>
    <t>SANTANA FLORIMON</t>
  </si>
  <si>
    <t>00000449</t>
  </si>
  <si>
    <t xml:space="preserve">ELIZABETH MARIA </t>
  </si>
  <si>
    <t>PEREZ CONTRERAS</t>
  </si>
  <si>
    <t>00000453</t>
  </si>
  <si>
    <t xml:space="preserve">FERNANDO ALBERTO </t>
  </si>
  <si>
    <t>GUZMAN MELO</t>
  </si>
  <si>
    <t>00000458</t>
  </si>
  <si>
    <t xml:space="preserve">AMADIS DANCALIS </t>
  </si>
  <si>
    <t>SANTANA DE LA CRUZ</t>
  </si>
  <si>
    <t>00000465</t>
  </si>
  <si>
    <t xml:space="preserve">LISIBELL </t>
  </si>
  <si>
    <t>CORDERO GONZALEZ</t>
  </si>
  <si>
    <t>00000467</t>
  </si>
  <si>
    <t>RAMON EDUARDO</t>
  </si>
  <si>
    <t xml:space="preserve"> LARA SALCE</t>
  </si>
  <si>
    <t>SUBDIRECTOR</t>
  </si>
  <si>
    <t>00000473</t>
  </si>
  <si>
    <t xml:space="preserve">PAULA MARIA </t>
  </si>
  <si>
    <t>ARIAS MOISES</t>
  </si>
  <si>
    <t>00000475</t>
  </si>
  <si>
    <t xml:space="preserve">JUAN NOBERTO </t>
  </si>
  <si>
    <t>MORALES CRUZ</t>
  </si>
  <si>
    <t>CHOFER</t>
  </si>
  <si>
    <t>00000481</t>
  </si>
  <si>
    <t xml:space="preserve">MILDRED ELIZABETH </t>
  </si>
  <si>
    <t>MELENCIANO MONTERO</t>
  </si>
  <si>
    <t>00000482</t>
  </si>
  <si>
    <t xml:space="preserve">SANTO JOSE </t>
  </si>
  <si>
    <t>LIRIANO</t>
  </si>
  <si>
    <t>00000483</t>
  </si>
  <si>
    <t xml:space="preserve">WILFREDO HILARIO </t>
  </si>
  <si>
    <t>BAUTISTA JIMENEZ</t>
  </si>
  <si>
    <t>00000488</t>
  </si>
  <si>
    <t xml:space="preserve">ANA HILDA </t>
  </si>
  <si>
    <t>AQUINO MONEGRO</t>
  </si>
  <si>
    <t>ENCARGADO DE SERVICIO AL CLIEN</t>
  </si>
  <si>
    <t>00000491</t>
  </si>
  <si>
    <t>GUZMAN SOÑE</t>
  </si>
  <si>
    <t>DIRECTORA DE SIGNOS DISTINTIVO</t>
  </si>
  <si>
    <t>00000493</t>
  </si>
  <si>
    <t>MARIANNY TERESA</t>
  </si>
  <si>
    <t xml:space="preserve"> MATOS GOMEZ</t>
  </si>
  <si>
    <t>RECURSOS HUMANOS</t>
  </si>
  <si>
    <t>ENCARGADA DE NOMINAS</t>
  </si>
  <si>
    <t>00000496</t>
  </si>
  <si>
    <t xml:space="preserve">GERARDIN ESTHER </t>
  </si>
  <si>
    <t>BAEZ CASTILLO</t>
  </si>
  <si>
    <t>00000502</t>
  </si>
  <si>
    <t xml:space="preserve">ISIDORA </t>
  </si>
  <si>
    <t>MENDEZ FELIZ</t>
  </si>
  <si>
    <t>00000508</t>
  </si>
  <si>
    <t xml:space="preserve">MARIA ISABEL </t>
  </si>
  <si>
    <t>ALBA TEJEDA</t>
  </si>
  <si>
    <t>00000510</t>
  </si>
  <si>
    <t xml:space="preserve">JEISA ILYN </t>
  </si>
  <si>
    <t>PAREDES MARTINEZ</t>
  </si>
  <si>
    <t>ENCARGADA ADMINISTRATIVA</t>
  </si>
  <si>
    <t>00000513</t>
  </si>
  <si>
    <t xml:space="preserve">SARAH LEONOR </t>
  </si>
  <si>
    <t>DE LA ROSA REYES</t>
  </si>
  <si>
    <t>ENCARGADA FINANCIERO</t>
  </si>
  <si>
    <t>00000515</t>
  </si>
  <si>
    <t xml:space="preserve">SANTO </t>
  </si>
  <si>
    <t>BELLIARD</t>
  </si>
  <si>
    <t>AYUDANTE DE MANTENIMIENTO</t>
  </si>
  <si>
    <t>00000518</t>
  </si>
  <si>
    <t>VIRGEN EUSEBIA</t>
  </si>
  <si>
    <t xml:space="preserve"> ROSARIO DE CORPORAN</t>
  </si>
  <si>
    <t>TESORERIA</t>
  </si>
  <si>
    <t>ENCARGADO TESORERIA</t>
  </si>
  <si>
    <t>00000520</t>
  </si>
  <si>
    <t>LIDIA MERCEDES</t>
  </si>
  <si>
    <t xml:space="preserve"> MEJIA VALDEZ DE AMEZQ</t>
  </si>
  <si>
    <t>DIRECCION GENERAL</t>
  </si>
  <si>
    <t>ENCARGADA DE PROTOCOLO</t>
  </si>
  <si>
    <t>00000523</t>
  </si>
  <si>
    <t xml:space="preserve">HECTOR KENDALL </t>
  </si>
  <si>
    <t>GONZALEZ DIAZ</t>
  </si>
  <si>
    <t>00000527</t>
  </si>
  <si>
    <t xml:space="preserve">ERCIDA DE LOS ANGELES </t>
  </si>
  <si>
    <t>DE LA CRUZ</t>
  </si>
  <si>
    <t>00000528</t>
  </si>
  <si>
    <t xml:space="preserve">OVIDIO </t>
  </si>
  <si>
    <t>MUÑOZ</t>
  </si>
  <si>
    <t>CAMARERO</t>
  </si>
  <si>
    <t>00000529</t>
  </si>
  <si>
    <t>MARTINEZ</t>
  </si>
  <si>
    <t>00000530</t>
  </si>
  <si>
    <t xml:space="preserve">AUSTRALIA </t>
  </si>
  <si>
    <t>PEPIN CRUZ</t>
  </si>
  <si>
    <t>OFICINA DE ACCESO A LA INFORMACION PUBLI</t>
  </si>
  <si>
    <t>00000533</t>
  </si>
  <si>
    <t>GONZALEZ VALDEZ</t>
  </si>
  <si>
    <t>00000534</t>
  </si>
  <si>
    <t xml:space="preserve">EMELY  YASSILIS </t>
  </si>
  <si>
    <t>MARTINEZ FERRERAS</t>
  </si>
  <si>
    <t>00000536</t>
  </si>
  <si>
    <t>YSIDRO</t>
  </si>
  <si>
    <t xml:space="preserve"> HIDALGO AQUINO</t>
  </si>
  <si>
    <t>00000542</t>
  </si>
  <si>
    <t>ANGEL MARIA</t>
  </si>
  <si>
    <t xml:space="preserve"> ROMERO ABREU</t>
  </si>
  <si>
    <t>COORDINADOR DE INSPECCIONES</t>
  </si>
  <si>
    <t>00000543</t>
  </si>
  <si>
    <t xml:space="preserve">DAVID </t>
  </si>
  <si>
    <t>ANTONIO PEREZ</t>
  </si>
  <si>
    <t>00000544</t>
  </si>
  <si>
    <t>GLADYS MERCEDES</t>
  </si>
  <si>
    <t xml:space="preserve"> BURGOS DIAZ</t>
  </si>
  <si>
    <t>00000546</t>
  </si>
  <si>
    <t xml:space="preserve">MARGARITA REYNA </t>
  </si>
  <si>
    <t>GONZALEZ CANDELARIO</t>
  </si>
  <si>
    <t>00000547</t>
  </si>
  <si>
    <t xml:space="preserve">JAIME LOPEZ </t>
  </si>
  <si>
    <t>BRITO</t>
  </si>
  <si>
    <t>00000548</t>
  </si>
  <si>
    <t xml:space="preserve">DANIA ESTHER </t>
  </si>
  <si>
    <t>DE OLEO BAUTISTA</t>
  </si>
  <si>
    <t>00000549</t>
  </si>
  <si>
    <t xml:space="preserve">ANA </t>
  </si>
  <si>
    <t>BURGOS SILVERIO</t>
  </si>
  <si>
    <t>00000550</t>
  </si>
  <si>
    <t xml:space="preserve">BERTA RAMONA </t>
  </si>
  <si>
    <t>DE AZA PEREZ</t>
  </si>
  <si>
    <t>ENCARGADO NOMBRES COMERCIALES</t>
  </si>
  <si>
    <t>00000552</t>
  </si>
  <si>
    <t xml:space="preserve">FRANKLIN AGUSTIN </t>
  </si>
  <si>
    <t>HEREDIA BAEZ</t>
  </si>
  <si>
    <t>00000555</t>
  </si>
  <si>
    <t xml:space="preserve">YRIS YSBELIA </t>
  </si>
  <si>
    <t>PANIAGUA PIÑA</t>
  </si>
  <si>
    <t>00000558</t>
  </si>
  <si>
    <t>CENDIC AQUILINO</t>
  </si>
  <si>
    <t xml:space="preserve"> BLANCO GARCIA</t>
  </si>
  <si>
    <t>00000559</t>
  </si>
  <si>
    <t>RAMON ANTONIO</t>
  </si>
  <si>
    <t xml:space="preserve"> HERNANDEZ SANCHEZ</t>
  </si>
  <si>
    <t>00000562</t>
  </si>
  <si>
    <t xml:space="preserve">JENNIESKA ALTAGRACIA </t>
  </si>
  <si>
    <t>ALFONSO RAMIREZ</t>
  </si>
  <si>
    <t>RELACIONES INTERINSTITUCIONALES</t>
  </si>
  <si>
    <t>ANALISTA DE RELACIONES INTERNA</t>
  </si>
  <si>
    <t>00000566</t>
  </si>
  <si>
    <t xml:space="preserve">LEONARDO </t>
  </si>
  <si>
    <t>ARIAS MARCHENA</t>
  </si>
  <si>
    <t>MENSAJERO EXTERNO</t>
  </si>
  <si>
    <t>00000569</t>
  </si>
  <si>
    <t xml:space="preserve">ANA CECILIA </t>
  </si>
  <si>
    <t>BURGOS CARELA</t>
  </si>
  <si>
    <t>00000572</t>
  </si>
  <si>
    <t xml:space="preserve">PARMENIO ANTONIO FCO. </t>
  </si>
  <si>
    <t>HERNANDEZ ORTE</t>
  </si>
  <si>
    <t>MANTENIMIENTO</t>
  </si>
  <si>
    <t>ENCARGADO DE MANTENIMIENTO</t>
  </si>
  <si>
    <t>00000573</t>
  </si>
  <si>
    <t xml:space="preserve">DIGNA IRIS </t>
  </si>
  <si>
    <t>MONTERO VICENTE</t>
  </si>
  <si>
    <t>00000574</t>
  </si>
  <si>
    <t xml:space="preserve">MADVIANET YOELY </t>
  </si>
  <si>
    <t>MONTAS REYES</t>
  </si>
  <si>
    <t>00000576</t>
  </si>
  <si>
    <t xml:space="preserve">MANUEL EMILIO </t>
  </si>
  <si>
    <t>LOZANO MERAN</t>
  </si>
  <si>
    <t>00000579</t>
  </si>
  <si>
    <t xml:space="preserve">VANTROI </t>
  </si>
  <si>
    <t>PIMENTEL PUELLO</t>
  </si>
  <si>
    <t>00000581</t>
  </si>
  <si>
    <t xml:space="preserve">HARRY DANIEL </t>
  </si>
  <si>
    <t>PEGUERO CASTILLO</t>
  </si>
  <si>
    <t>00000582</t>
  </si>
  <si>
    <t>GABRIELA</t>
  </si>
  <si>
    <t xml:space="preserve"> TEJEDA</t>
  </si>
  <si>
    <t>00000584</t>
  </si>
  <si>
    <t>EUGENIA ANTONIA</t>
  </si>
  <si>
    <t xml:space="preserve"> SANCHEZ BRETON</t>
  </si>
  <si>
    <t>00000590</t>
  </si>
  <si>
    <t xml:space="preserve">KENLY DIRRAELYS </t>
  </si>
  <si>
    <t>ROSA RODRIGUEZ</t>
  </si>
  <si>
    <t>AUXILIAR</t>
  </si>
  <si>
    <t>00000593</t>
  </si>
  <si>
    <t xml:space="preserve">RAMON ENRIQUE </t>
  </si>
  <si>
    <t>SERRANO</t>
  </si>
  <si>
    <t>00000595</t>
  </si>
  <si>
    <t xml:space="preserve">NADIA MARISOL </t>
  </si>
  <si>
    <t>MONTAS MOQUETE</t>
  </si>
  <si>
    <t>00000597</t>
  </si>
  <si>
    <t xml:space="preserve">REINA </t>
  </si>
  <si>
    <t>ALCANTARA DE LA PAZ</t>
  </si>
  <si>
    <t>00000598</t>
  </si>
  <si>
    <t xml:space="preserve">YUDERQUI </t>
  </si>
  <si>
    <t>MENDEZ VARGAS</t>
  </si>
  <si>
    <t>ADMINISTRATIVO Y FINANCIERO</t>
  </si>
  <si>
    <t>00000599</t>
  </si>
  <si>
    <t xml:space="preserve">LOURDES ADOLFINA </t>
  </si>
  <si>
    <t>DE LA ROSA CASTILLO</t>
  </si>
  <si>
    <t>00000602</t>
  </si>
  <si>
    <t xml:space="preserve">ALINA IDELISA </t>
  </si>
  <si>
    <t>NUÑEZ FUNG</t>
  </si>
  <si>
    <t>00000605</t>
  </si>
  <si>
    <t xml:space="preserve">MARGARITA </t>
  </si>
  <si>
    <t>DE LEON LORENZO</t>
  </si>
  <si>
    <t>00000607</t>
  </si>
  <si>
    <t xml:space="preserve">ELISANIA OHXORY </t>
  </si>
  <si>
    <t>BONIFACIO MOREL</t>
  </si>
  <si>
    <t>00000610</t>
  </si>
  <si>
    <t xml:space="preserve">OLGA INES </t>
  </si>
  <si>
    <t>DE JESUS CABRERA</t>
  </si>
  <si>
    <t>00000611</t>
  </si>
  <si>
    <t>ELIZABETH MARIA</t>
  </si>
  <si>
    <t xml:space="preserve"> GORIS BISONO</t>
  </si>
  <si>
    <t>DISEÑADORA GRAFICA</t>
  </si>
  <si>
    <t>00000616</t>
  </si>
  <si>
    <t>CARLOS JOSE</t>
  </si>
  <si>
    <t xml:space="preserve"> VASQUEZ ZACARIAS</t>
  </si>
  <si>
    <t>00000617</t>
  </si>
  <si>
    <t xml:space="preserve">HADIEL CAROLINA </t>
  </si>
  <si>
    <t>MENDEZ HEREDIA</t>
  </si>
  <si>
    <t>00000619</t>
  </si>
  <si>
    <t>YOSELIN</t>
  </si>
  <si>
    <t xml:space="preserve"> MATOS</t>
  </si>
  <si>
    <t>ENCARGADA DE RECURSOS HUMANOS</t>
  </si>
  <si>
    <t>00000621</t>
  </si>
  <si>
    <t xml:space="preserve">ELIS JASMIN </t>
  </si>
  <si>
    <t>D OLEO MONTERO</t>
  </si>
  <si>
    <t>00000622</t>
  </si>
  <si>
    <t xml:space="preserve">ORLANDO </t>
  </si>
  <si>
    <t>DIAZ HERNANDEZ</t>
  </si>
  <si>
    <t>00000624</t>
  </si>
  <si>
    <t xml:space="preserve">CORINA </t>
  </si>
  <si>
    <t>PEREZ ADAMES</t>
  </si>
  <si>
    <t>SECRETARIA</t>
  </si>
  <si>
    <t>00000625</t>
  </si>
  <si>
    <t xml:space="preserve">PEDRO ALEXANDER </t>
  </si>
  <si>
    <t>FLORES DE LA CRUZ</t>
  </si>
  <si>
    <t>00000626</t>
  </si>
  <si>
    <t xml:space="preserve">LORENZA </t>
  </si>
  <si>
    <t>SOLANO SORIANO</t>
  </si>
  <si>
    <t>00000627</t>
  </si>
  <si>
    <t xml:space="preserve">NOEMI </t>
  </si>
  <si>
    <t>SOLANO COMPRES</t>
  </si>
  <si>
    <t>PARALEGAL</t>
  </si>
  <si>
    <t>00000630</t>
  </si>
  <si>
    <t>MARLENI CRISTINA</t>
  </si>
  <si>
    <t xml:space="preserve"> MARTINEZ LUCIANO</t>
  </si>
  <si>
    <t>00000639</t>
  </si>
  <si>
    <t xml:space="preserve">JOSE MIGUEL </t>
  </si>
  <si>
    <t>MORENO ALMONTE</t>
  </si>
  <si>
    <t>SUBDIRECCION</t>
  </si>
  <si>
    <t>00000642</t>
  </si>
  <si>
    <t xml:space="preserve">YENNY LOANMY </t>
  </si>
  <si>
    <t>ACOSTA HERNANDEZ</t>
  </si>
  <si>
    <t>ENCARGADO DE CONTABILIDAD</t>
  </si>
  <si>
    <t>00000647</t>
  </si>
  <si>
    <t>EMIL</t>
  </si>
  <si>
    <t xml:space="preserve"> CUELLO SANTIAGO</t>
  </si>
  <si>
    <t>00000652</t>
  </si>
  <si>
    <t>SEVERINO HERNANDEZ</t>
  </si>
  <si>
    <t>ENCARGADO CAPACITACION Y DESAR</t>
  </si>
  <si>
    <t>00000654</t>
  </si>
  <si>
    <t>ANDRES SEBASTIAN</t>
  </si>
  <si>
    <t>FERRERAS MARCANO</t>
  </si>
  <si>
    <t>00000656</t>
  </si>
  <si>
    <t xml:space="preserve">IVANNA MELISSA NAIROBI </t>
  </si>
  <si>
    <t>RAMIREZ RAMOS</t>
  </si>
  <si>
    <t>00000659</t>
  </si>
  <si>
    <t xml:space="preserve">GILBERTO </t>
  </si>
  <si>
    <t>SOLANO MONTERO</t>
  </si>
  <si>
    <t>00000666</t>
  </si>
  <si>
    <t>YARINI ALTAGRACIA</t>
  </si>
  <si>
    <t xml:space="preserve"> DE LOS SANTOS MELE</t>
  </si>
  <si>
    <t>00000671</t>
  </si>
  <si>
    <t xml:space="preserve">YOCASTA </t>
  </si>
  <si>
    <t>PEREZ RINCON</t>
  </si>
  <si>
    <t>00000674</t>
  </si>
  <si>
    <t xml:space="preserve">CASILDA </t>
  </si>
  <si>
    <t>RAMIREZ RODRIGUEZ</t>
  </si>
  <si>
    <t>00000675</t>
  </si>
  <si>
    <t xml:space="preserve">ELPIDIA MERCEDES </t>
  </si>
  <si>
    <t>MERCEDES</t>
  </si>
  <si>
    <t>00000677</t>
  </si>
  <si>
    <t xml:space="preserve">YAHAIRA </t>
  </si>
  <si>
    <t>REYES FEBLES</t>
  </si>
  <si>
    <t>00000678</t>
  </si>
  <si>
    <t xml:space="preserve">RAMON MARIA </t>
  </si>
  <si>
    <t>REYES TEJADA</t>
  </si>
  <si>
    <t>00000680</t>
  </si>
  <si>
    <t xml:space="preserve">ROSAURA </t>
  </si>
  <si>
    <t>VILLAVICENCIO GUERRERO</t>
  </si>
  <si>
    <t xml:space="preserve">LIDIA MERCEDES </t>
  </si>
  <si>
    <t>TEJADA BUENO</t>
  </si>
  <si>
    <t>00000684</t>
  </si>
  <si>
    <t xml:space="preserve">AIDA LUZ </t>
  </si>
  <si>
    <t>CUEVA FLORIAN</t>
  </si>
  <si>
    <t>00000688</t>
  </si>
  <si>
    <t xml:space="preserve">EVANGELIA BETHANIA </t>
  </si>
  <si>
    <t>ROSARIO MARTINEZ</t>
  </si>
  <si>
    <t>00000690</t>
  </si>
  <si>
    <t xml:space="preserve">MILAGROS YESENIA </t>
  </si>
  <si>
    <t>HERNANDEZ RODRIGUEZ</t>
  </si>
  <si>
    <t>00000693</t>
  </si>
  <si>
    <t>TOMMY KELVIN</t>
  </si>
  <si>
    <t xml:space="preserve"> GOMEZ JIMENEZ</t>
  </si>
  <si>
    <t>00000695</t>
  </si>
  <si>
    <t xml:space="preserve">NADIA </t>
  </si>
  <si>
    <t>GRULLON DEBORA</t>
  </si>
  <si>
    <t>00000698</t>
  </si>
  <si>
    <t>KARINES</t>
  </si>
  <si>
    <t xml:space="preserve"> MENDEZ CANO</t>
  </si>
  <si>
    <t>00000700</t>
  </si>
  <si>
    <t xml:space="preserve">LUIS ERNESTO </t>
  </si>
  <si>
    <t>ARNO CONTRERAS</t>
  </si>
  <si>
    <t>00000702</t>
  </si>
  <si>
    <t xml:space="preserve">EMILIANO </t>
  </si>
  <si>
    <t>ALCANTARA RAMIREZ</t>
  </si>
  <si>
    <t>CHOFER I</t>
  </si>
  <si>
    <t>00000704</t>
  </si>
  <si>
    <t xml:space="preserve">FAVIO NINO </t>
  </si>
  <si>
    <t>DEL VILLAR GONZALEZ</t>
  </si>
  <si>
    <t>00000706</t>
  </si>
  <si>
    <t>GERMOSEN RUIZ</t>
  </si>
  <si>
    <t xml:space="preserve">ROSA VIRGINIA </t>
  </si>
  <si>
    <t>ALMONTE PEREZ</t>
  </si>
  <si>
    <t>COMPRAS</t>
  </si>
  <si>
    <t>TECNICO EN COMPRAS</t>
  </si>
  <si>
    <t>00000715</t>
  </si>
  <si>
    <t>HELEN MARIA</t>
  </si>
  <si>
    <t xml:space="preserve"> DUME PERALTA</t>
  </si>
  <si>
    <t>00000719</t>
  </si>
  <si>
    <t xml:space="preserve">JUAN ANTONIO </t>
  </si>
  <si>
    <t>SOTO SANCHEZ</t>
  </si>
  <si>
    <t>00000720</t>
  </si>
  <si>
    <t xml:space="preserve">RAMONA EVELYN </t>
  </si>
  <si>
    <t>00000721</t>
  </si>
  <si>
    <t xml:space="preserve">NATIVIDAD </t>
  </si>
  <si>
    <t>JIMENEZ DOMINGUEZ</t>
  </si>
  <si>
    <t>00000722</t>
  </si>
  <si>
    <t>STEICY MELISSA</t>
  </si>
  <si>
    <t xml:space="preserve"> MENDEZ HERNANDEZ</t>
  </si>
  <si>
    <t>AUXILIAR DE RECURSOS HUMANOS</t>
  </si>
  <si>
    <t>00000723</t>
  </si>
  <si>
    <t xml:space="preserve">MARIELYS </t>
  </si>
  <si>
    <t>00000724</t>
  </si>
  <si>
    <t xml:space="preserve">MOISES IVAN </t>
  </si>
  <si>
    <t>PERALTA PEREZ</t>
  </si>
  <si>
    <t>COMPRAS(SECC)</t>
  </si>
  <si>
    <t>00000725</t>
  </si>
  <si>
    <t xml:space="preserve">JOSE GREGORIO </t>
  </si>
  <si>
    <t>ROSARIO MORENO</t>
  </si>
  <si>
    <t>FOTOCOPIADOR</t>
  </si>
  <si>
    <t>00000727</t>
  </si>
  <si>
    <t xml:space="preserve">MILDRED EDUVINGIS </t>
  </si>
  <si>
    <t>PEREZ GUERRERO</t>
  </si>
  <si>
    <t>00000729</t>
  </si>
  <si>
    <t xml:space="preserve">CLARA ALEIDA </t>
  </si>
  <si>
    <t>DOMINGUEZ ACOSTA</t>
  </si>
  <si>
    <t>00000731</t>
  </si>
  <si>
    <t xml:space="preserve">VICTOR VEYRON </t>
  </si>
  <si>
    <t>DIAZ MONTAS</t>
  </si>
  <si>
    <t>CALL CENTER</t>
  </si>
  <si>
    <t>00000733</t>
  </si>
  <si>
    <t>RHINA MARIA</t>
  </si>
  <si>
    <t xml:space="preserve"> MARRERO ROJAS</t>
  </si>
  <si>
    <t>ASISTENTE EJECUTIVA</t>
  </si>
  <si>
    <t>00000735</t>
  </si>
  <si>
    <t>ANDRES</t>
  </si>
  <si>
    <t xml:space="preserve"> RAMIREZ VENTURA</t>
  </si>
  <si>
    <t>ENCARGADO OFICINA REGIONAL EST</t>
  </si>
  <si>
    <t>00000736</t>
  </si>
  <si>
    <t xml:space="preserve">DOMINGO ANTONIO </t>
  </si>
  <si>
    <t>PENA PEREZ</t>
  </si>
  <si>
    <t>ENCARGADO DE RECURSOS HUMANOS</t>
  </si>
  <si>
    <t>00000737</t>
  </si>
  <si>
    <t>MANUEL EUGENIO</t>
  </si>
  <si>
    <t xml:space="preserve"> SEIJAS ROSA</t>
  </si>
  <si>
    <t>COORDINADOR DE PUBLICACIONES</t>
  </si>
  <si>
    <t>00000739</t>
  </si>
  <si>
    <t xml:space="preserve">LUISA ARELIS CASTILLO </t>
  </si>
  <si>
    <t>BAUTISTA DE ES</t>
  </si>
  <si>
    <t>DIRECTORA DE INVENCIONES</t>
  </si>
  <si>
    <t>00000740</t>
  </si>
  <si>
    <t>JUAN JOSE</t>
  </si>
  <si>
    <t xml:space="preserve"> MENA CORDERO</t>
  </si>
  <si>
    <t>CONTROL INTERNO</t>
  </si>
  <si>
    <t>ENCARGADO DE CONTROL INTERNO</t>
  </si>
  <si>
    <t>00000742</t>
  </si>
  <si>
    <t xml:space="preserve">ROBERTO DE JESUS </t>
  </si>
  <si>
    <t>DOTEL GARCIA</t>
  </si>
  <si>
    <t>00000743</t>
  </si>
  <si>
    <t xml:space="preserve">PEDRO WILSON </t>
  </si>
  <si>
    <t>GRULLON PEREZ</t>
  </si>
  <si>
    <t>ENCARGADO TECNOLIGIA DE LA INF</t>
  </si>
  <si>
    <t>00000744</t>
  </si>
  <si>
    <t xml:space="preserve">LESLY KAREL </t>
  </si>
  <si>
    <t>FRANCO CUZCO</t>
  </si>
  <si>
    <t>00000745</t>
  </si>
  <si>
    <t xml:space="preserve">DANEIRIS ALTAGRACIA </t>
  </si>
  <si>
    <t>MERCADO ALCANTAR</t>
  </si>
  <si>
    <t>00000747</t>
  </si>
  <si>
    <t xml:space="preserve">YDAISA </t>
  </si>
  <si>
    <t>CASTILLO DE SILVERIO</t>
  </si>
  <si>
    <t>ENCARGADO DE COMUNICACIONES</t>
  </si>
  <si>
    <t>00000748</t>
  </si>
  <si>
    <t xml:space="preserve">JEANNETE ALEXANDRA </t>
  </si>
  <si>
    <t>ALMANZAR REYNOSO</t>
  </si>
  <si>
    <t>SUBDIRECTORA TECNICA</t>
  </si>
  <si>
    <t>00000750</t>
  </si>
  <si>
    <t xml:space="preserve">RAMON </t>
  </si>
  <si>
    <t>CRUZ MOREL</t>
  </si>
  <si>
    <t>VIGILANTE</t>
  </si>
  <si>
    <t>00000751</t>
  </si>
  <si>
    <t xml:space="preserve">NIDIO </t>
  </si>
  <si>
    <t>LORENZO GARCIA</t>
  </si>
  <si>
    <t>00000752</t>
  </si>
  <si>
    <t xml:space="preserve">LEONEL </t>
  </si>
  <si>
    <t>LANTIGUA BURGO</t>
  </si>
  <si>
    <t>00000755</t>
  </si>
  <si>
    <t xml:space="preserve">HECTOR RAFAEL </t>
  </si>
  <si>
    <t>DE LEON PEREZ</t>
  </si>
  <si>
    <t>00000757</t>
  </si>
  <si>
    <t xml:space="preserve">FELIX MANUEL </t>
  </si>
  <si>
    <t>MEDINA ULERIO</t>
  </si>
  <si>
    <t>00000758</t>
  </si>
  <si>
    <t xml:space="preserve">PLINIO </t>
  </si>
  <si>
    <t>ENCARNACION</t>
  </si>
  <si>
    <t>00000759</t>
  </si>
  <si>
    <t>SALVADOR ARTURO</t>
  </si>
  <si>
    <t xml:space="preserve"> AQUINO</t>
  </si>
  <si>
    <t>00000760</t>
  </si>
  <si>
    <t xml:space="preserve">PEDRO JULIO </t>
  </si>
  <si>
    <t>FLORES PACHECO</t>
  </si>
  <si>
    <t>SUPERVISOR DE SEGURIDAD</t>
  </si>
  <si>
    <t>00000762</t>
  </si>
  <si>
    <t xml:space="preserve">ANA YESENIA </t>
  </si>
  <si>
    <t>PEREZ UREÑA</t>
  </si>
  <si>
    <t>COORDINADORA ACADEMICA</t>
  </si>
  <si>
    <t>00000764</t>
  </si>
  <si>
    <t xml:space="preserve">JOHANNA ARLETTE </t>
  </si>
  <si>
    <t>ROSARIO ROSARIO</t>
  </si>
  <si>
    <t>MODULO SAN FRANCISCO</t>
  </si>
  <si>
    <t>ENCARGADO MODULO SAN FRANCISCO</t>
  </si>
  <si>
    <t>00000766</t>
  </si>
  <si>
    <t>ANDREA MERCEDES</t>
  </si>
  <si>
    <t xml:space="preserve"> CUELLO</t>
  </si>
  <si>
    <t>00000768</t>
  </si>
  <si>
    <t>CHRISTOPHER</t>
  </si>
  <si>
    <t xml:space="preserve"> VALERIO</t>
  </si>
  <si>
    <t xml:space="preserve">RAQUEL CAROLINA AL. </t>
  </si>
  <si>
    <t>PICHARDO RODRIGUEZ</t>
  </si>
  <si>
    <t>ENCARGADA DE SERVICIO AL CLIEN</t>
  </si>
  <si>
    <t>00000770</t>
  </si>
  <si>
    <t xml:space="preserve">RAQUEL MIGUELINA </t>
  </si>
  <si>
    <t>NUÑEZ ALMANZAR</t>
  </si>
  <si>
    <t>00000771</t>
  </si>
  <si>
    <t>KARINA ANTONIA</t>
  </si>
  <si>
    <t xml:space="preserve"> BARTOLO PAYERO</t>
  </si>
  <si>
    <t>ENCARGADO CORRESPONDENCIA</t>
  </si>
  <si>
    <t>00000772</t>
  </si>
  <si>
    <t>MARIANELA</t>
  </si>
  <si>
    <t xml:space="preserve"> ORTEGA ROSARIO</t>
  </si>
  <si>
    <t>00000774</t>
  </si>
  <si>
    <t>ROSA LILIBEL</t>
  </si>
  <si>
    <t xml:space="preserve"> SANTANA DISLA</t>
  </si>
  <si>
    <t>00000776</t>
  </si>
  <si>
    <t xml:space="preserve">JOSE ALBERTO </t>
  </si>
  <si>
    <t>TAVERAS PEÑA</t>
  </si>
  <si>
    <t>00000777</t>
  </si>
  <si>
    <t xml:space="preserve">INMACULADA </t>
  </si>
  <si>
    <t>GONZALEZ BORT</t>
  </si>
  <si>
    <t>COORDINADORA TECNICA RII</t>
  </si>
  <si>
    <t>00000780</t>
  </si>
  <si>
    <t xml:space="preserve">CLARIBEL </t>
  </si>
  <si>
    <t>ALVAREZ AGUILERA</t>
  </si>
  <si>
    <t>00000784</t>
  </si>
  <si>
    <t>CHAVELY MERCEDES</t>
  </si>
  <si>
    <t xml:space="preserve"> RODRIGUEZ TAVAREZ</t>
  </si>
  <si>
    <t>00000804</t>
  </si>
  <si>
    <t xml:space="preserve">DOMINGO </t>
  </si>
  <si>
    <t>MOREL CEDANO</t>
  </si>
  <si>
    <t>SEGURIDAD</t>
  </si>
  <si>
    <t>00000839</t>
  </si>
  <si>
    <t xml:space="preserve">OLIVIA CHANTAL RAMONA </t>
  </si>
  <si>
    <t>GONELL NUÑEZ</t>
  </si>
  <si>
    <t>PLANIFICACION Y DESARROLLO</t>
  </si>
  <si>
    <t>AUXILIAR ADMINISTRATIVO</t>
  </si>
  <si>
    <t>00000846</t>
  </si>
  <si>
    <t>FELIX GARCIA</t>
  </si>
  <si>
    <t>00000862</t>
  </si>
  <si>
    <t xml:space="preserve">JORGE JUAN </t>
  </si>
  <si>
    <t>MONTAS BONNET</t>
  </si>
  <si>
    <t>PROGRAMADOR DE COMPUTADORAS</t>
  </si>
  <si>
    <t>00000875</t>
  </si>
  <si>
    <t xml:space="preserve">YUDELKA </t>
  </si>
  <si>
    <t>BRUNO LORA</t>
  </si>
  <si>
    <t>00000877</t>
  </si>
  <si>
    <t xml:space="preserve">LUIS DANIEL </t>
  </si>
  <si>
    <t>FELIZ FRANCISCO</t>
  </si>
  <si>
    <t>00000878</t>
  </si>
  <si>
    <t xml:space="preserve">DANNY </t>
  </si>
  <si>
    <t>MEREJO INOA</t>
  </si>
  <si>
    <t>00000883</t>
  </si>
  <si>
    <t xml:space="preserve">KARINA ALTAGRACIA </t>
  </si>
  <si>
    <t>00000884</t>
  </si>
  <si>
    <t xml:space="preserve">NELLY MARIA VENERANDA </t>
  </si>
  <si>
    <t>SANCHEZ NUÑEZ</t>
  </si>
  <si>
    <t>AUXILIAR DE CONTROL INTERNO</t>
  </si>
  <si>
    <t>00000888</t>
  </si>
  <si>
    <t xml:space="preserve">NORKELLY </t>
  </si>
  <si>
    <t>CONSTANZA REYES</t>
  </si>
  <si>
    <t>00000890</t>
  </si>
  <si>
    <t xml:space="preserve">ILEANA MARLENE </t>
  </si>
  <si>
    <t>MADRIGAL</t>
  </si>
  <si>
    <t>00000894</t>
  </si>
  <si>
    <t xml:space="preserve">YENNY ESTHER </t>
  </si>
  <si>
    <t>ALCANTARA MORA</t>
  </si>
  <si>
    <t>00000896</t>
  </si>
  <si>
    <t xml:space="preserve">RUTH ALEXANDRA </t>
  </si>
  <si>
    <t>LOCKWARD REYNOSO</t>
  </si>
  <si>
    <t>DIRECTORA GENERAL</t>
  </si>
  <si>
    <t>00000898</t>
  </si>
  <si>
    <t xml:space="preserve">JOSE DE LOS SANTOS </t>
  </si>
  <si>
    <t>FELIZ MARRERO</t>
  </si>
  <si>
    <t>ASISTENTE ADMINISTRATIVO</t>
  </si>
  <si>
    <t>00000900</t>
  </si>
  <si>
    <t xml:space="preserve">MAXIMO ESTEBAN </t>
  </si>
  <si>
    <t>VIÑAS FLORES</t>
  </si>
  <si>
    <t>CONSULTOR JURIDICO</t>
  </si>
  <si>
    <t>00000902</t>
  </si>
  <si>
    <t xml:space="preserve">MARGARITA ESTHER </t>
  </si>
  <si>
    <t>JESURUN ROSA</t>
  </si>
  <si>
    <t>00000905</t>
  </si>
  <si>
    <t xml:space="preserve">ANEUDY FRANCISCO </t>
  </si>
  <si>
    <t>CASTAÑO DURAN</t>
  </si>
  <si>
    <t>ENCARGADO DE SEGURIDAD</t>
  </si>
  <si>
    <t>00000906</t>
  </si>
  <si>
    <t xml:space="preserve">NACOL </t>
  </si>
  <si>
    <t>LOPEZ FELIZ</t>
  </si>
  <si>
    <t>ENCARGADO DE COMPRAS</t>
  </si>
  <si>
    <t>00000907</t>
  </si>
  <si>
    <t>DIANA</t>
  </si>
  <si>
    <t xml:space="preserve"> CASTILLO ALCANTARA</t>
  </si>
  <si>
    <t>00000908</t>
  </si>
  <si>
    <t xml:space="preserve">DAMARIS TERESA </t>
  </si>
  <si>
    <t>DE LA CRUZ PEREZ</t>
  </si>
  <si>
    <t>SECRETARIA EJECUTIVA</t>
  </si>
  <si>
    <t>00000934</t>
  </si>
  <si>
    <t xml:space="preserve">GREGORY ANTHONY </t>
  </si>
  <si>
    <t>VALERIO MARTINEZ</t>
  </si>
  <si>
    <t>00000935</t>
  </si>
  <si>
    <t xml:space="preserve">SERGIO MIGUEL </t>
  </si>
  <si>
    <t>SANCHEZ PAREDES</t>
  </si>
  <si>
    <t>00000936</t>
  </si>
  <si>
    <t xml:space="preserve">NELLELYN </t>
  </si>
  <si>
    <t>LUNA ACOSTA</t>
  </si>
  <si>
    <t>00000937</t>
  </si>
  <si>
    <t xml:space="preserve">MARIA MILAGROS </t>
  </si>
  <si>
    <t>DE LA ROSA CRUZ</t>
  </si>
  <si>
    <t>00000938</t>
  </si>
  <si>
    <t xml:space="preserve">QUENIA ALTAGRACIA </t>
  </si>
  <si>
    <t>CHEZ GOMEZ DE DICK</t>
  </si>
  <si>
    <t>ANALISTA DE PROYECTOS</t>
  </si>
  <si>
    <t>00000942</t>
  </si>
  <si>
    <t xml:space="preserve">MAURIS </t>
  </si>
  <si>
    <t>CUEVAS ALCANTARA</t>
  </si>
  <si>
    <t>00000943</t>
  </si>
  <si>
    <t>DIANA RUTH</t>
  </si>
  <si>
    <t xml:space="preserve"> BELLIARD PICHARDO</t>
  </si>
  <si>
    <t>ENCARGADO DE PLANIFICACION Y D</t>
  </si>
  <si>
    <t>00000952</t>
  </si>
  <si>
    <t xml:space="preserve">MARIA LUISA </t>
  </si>
  <si>
    <t>CUEVAS VARGAS</t>
  </si>
  <si>
    <t>00000954</t>
  </si>
  <si>
    <t xml:space="preserve">LEONELA ORFELINA </t>
  </si>
  <si>
    <t>LUCIANO ACOSTA</t>
  </si>
  <si>
    <t>00000956</t>
  </si>
  <si>
    <t xml:space="preserve">MELISSA </t>
  </si>
  <si>
    <t>DE LOS SANTOS PARRA</t>
  </si>
  <si>
    <t>MAYORDOMO</t>
  </si>
  <si>
    <t>00000957</t>
  </si>
  <si>
    <t xml:space="preserve">CARMEN </t>
  </si>
  <si>
    <t>UREÑA FIGUEROA</t>
  </si>
  <si>
    <t>00000959</t>
  </si>
  <si>
    <t xml:space="preserve">YUDITH MARIA </t>
  </si>
  <si>
    <t>SUERO</t>
  </si>
  <si>
    <t>00000963</t>
  </si>
  <si>
    <t xml:space="preserve">YVAN MANUEL </t>
  </si>
  <si>
    <t>NANITA BEATO</t>
  </si>
  <si>
    <t>00000965</t>
  </si>
  <si>
    <t xml:space="preserve">ELIZABET ESTEFANIS </t>
  </si>
  <si>
    <t>REYES MONTERO</t>
  </si>
  <si>
    <t>ENCARGADO DE ALMACEN</t>
  </si>
  <si>
    <t>00000967</t>
  </si>
  <si>
    <t xml:space="preserve">ROSA MARTHA </t>
  </si>
  <si>
    <t>CABRERA ARACENA</t>
  </si>
  <si>
    <t>UNIDAD MEDICA</t>
  </si>
  <si>
    <t>MEDICO ASISTENTE</t>
  </si>
  <si>
    <t>00000978</t>
  </si>
  <si>
    <t xml:space="preserve">INES ANTONIA </t>
  </si>
  <si>
    <t>DE LOS SANTOS REYES</t>
  </si>
  <si>
    <t>PROYECTOS ESPECIALES</t>
  </si>
  <si>
    <t>COORDINADORA DE PROY ESP</t>
  </si>
  <si>
    <t>00000980</t>
  </si>
  <si>
    <t xml:space="preserve">YARENNY </t>
  </si>
  <si>
    <t>DIROCHE RAMIREZ</t>
  </si>
  <si>
    <t>00000981</t>
  </si>
  <si>
    <t xml:space="preserve">WILKING VALENTIN </t>
  </si>
  <si>
    <t>UREÑA MADERA</t>
  </si>
  <si>
    <t>ADMINISTRADOR DE REDES</t>
  </si>
  <si>
    <t>00000982</t>
  </si>
  <si>
    <t xml:space="preserve">MARIA ESTELA </t>
  </si>
  <si>
    <t>00000989</t>
  </si>
  <si>
    <t xml:space="preserve">LIBANESA </t>
  </si>
  <si>
    <t>DIAZ PIMENTEL</t>
  </si>
  <si>
    <t>00000993</t>
  </si>
  <si>
    <t xml:space="preserve">JOELIKA JOANNY </t>
  </si>
  <si>
    <t>JAQUEZ POLO</t>
  </si>
  <si>
    <t>00000994</t>
  </si>
  <si>
    <t>DIOMERY GEORGINA</t>
  </si>
  <si>
    <t xml:space="preserve"> ABREU MADRIGAL</t>
  </si>
  <si>
    <t>00000995</t>
  </si>
  <si>
    <t xml:space="preserve">RANDOLF ANTONIO </t>
  </si>
  <si>
    <t>GARCIA PEREZ</t>
  </si>
  <si>
    <t>00000999</t>
  </si>
  <si>
    <t xml:space="preserve">YADELKY DEL CARMEN </t>
  </si>
  <si>
    <t>SURIEL DE LA CRUZ</t>
  </si>
  <si>
    <t>00001000</t>
  </si>
  <si>
    <t>MIRTELINA</t>
  </si>
  <si>
    <t xml:space="preserve"> PINALES JIMENEZ</t>
  </si>
  <si>
    <t>PERIODISTA</t>
  </si>
  <si>
    <t>00001003</t>
  </si>
  <si>
    <t xml:space="preserve">DAYANARA </t>
  </si>
  <si>
    <t>RIVERA REYNOSO</t>
  </si>
  <si>
    <t>MODULO BANI</t>
  </si>
  <si>
    <t>ENCARGADA MODULO DE BANI</t>
  </si>
  <si>
    <t>00001004</t>
  </si>
  <si>
    <t xml:space="preserve">RAMON DANILO </t>
  </si>
  <si>
    <t>SESA PEREZ</t>
  </si>
  <si>
    <t>00001005</t>
  </si>
  <si>
    <t>YENDRY LEONEL</t>
  </si>
  <si>
    <t xml:space="preserve"> ROSARIO DILONE</t>
  </si>
  <si>
    <t>00001006</t>
  </si>
  <si>
    <t xml:space="preserve">JESUS ALBERTO </t>
  </si>
  <si>
    <t>OLIVAREZ POLANCO</t>
  </si>
  <si>
    <t>AUXILIAR DE ENTREGA</t>
  </si>
  <si>
    <t>00001012</t>
  </si>
  <si>
    <t>ESTEFANY</t>
  </si>
  <si>
    <t xml:space="preserve"> TRINIDAD RAMIREZ</t>
  </si>
  <si>
    <t>00001014</t>
  </si>
  <si>
    <t xml:space="preserve">ROSA MARIA </t>
  </si>
  <si>
    <t>ACOSTA POLANCO</t>
  </si>
  <si>
    <t>00001015</t>
  </si>
  <si>
    <t xml:space="preserve">LUCERO YSABEL </t>
  </si>
  <si>
    <t>PEÑA</t>
  </si>
  <si>
    <t>00001026</t>
  </si>
  <si>
    <t xml:space="preserve">CARLOS MANUEL </t>
  </si>
  <si>
    <t>MAZARA THEN</t>
  </si>
  <si>
    <t>00001031</t>
  </si>
  <si>
    <t>JOEL JOAQUIN</t>
  </si>
  <si>
    <t xml:space="preserve"> MARTINEZ ENCARNACION</t>
  </si>
  <si>
    <t>00001032</t>
  </si>
  <si>
    <t xml:space="preserve">HORACIO NELSON </t>
  </si>
  <si>
    <t>TURBIDES GUTIERREZ</t>
  </si>
  <si>
    <t>ENCARGADO AUDIOVISUAL</t>
  </si>
  <si>
    <t>00001033</t>
  </si>
  <si>
    <t xml:space="preserve">WILLIAM BIENVENIDO </t>
  </si>
  <si>
    <t>ARIAS BURGOS</t>
  </si>
  <si>
    <t>00001034</t>
  </si>
  <si>
    <t>ALEJANDRO AQUILES</t>
  </si>
  <si>
    <t xml:space="preserve"> VIÑAS MORALES</t>
  </si>
  <si>
    <t>SOPORTE ADMINISTRATIVO</t>
  </si>
  <si>
    <t>00001040</t>
  </si>
  <si>
    <t xml:space="preserve">OSVALDO </t>
  </si>
  <si>
    <t>ROA RAMOS</t>
  </si>
  <si>
    <t>CHOFER II</t>
  </si>
  <si>
    <t>00001043</t>
  </si>
  <si>
    <t>STEPHANY ELIZABETH</t>
  </si>
  <si>
    <t xml:space="preserve"> BAEZ VALERIO</t>
  </si>
  <si>
    <t>00001044</t>
  </si>
  <si>
    <t>NELSON ALFONSO</t>
  </si>
  <si>
    <t xml:space="preserve"> CAFFARO SANCHEZ</t>
  </si>
  <si>
    <t>00001049</t>
  </si>
  <si>
    <t xml:space="preserve">ARLEEN DESSIREE </t>
  </si>
  <si>
    <t>THOMPSON PEREZ</t>
  </si>
  <si>
    <t>00001050</t>
  </si>
  <si>
    <t>ISAIAS</t>
  </si>
  <si>
    <t xml:space="preserve"> BAUTISTA SANCHEZ</t>
  </si>
  <si>
    <t>00001051</t>
  </si>
  <si>
    <t xml:space="preserve">VICTOR JOSE </t>
  </si>
  <si>
    <t>JIMENEZ HERNANDEZ</t>
  </si>
  <si>
    <t>00001052</t>
  </si>
  <si>
    <t xml:space="preserve">ALVIN AMBIORIS </t>
  </si>
  <si>
    <t>ALMONTE TEJEDA</t>
  </si>
  <si>
    <t>00001053</t>
  </si>
  <si>
    <t xml:space="preserve">JOSE OMAR </t>
  </si>
  <si>
    <t>TORRES RAMOS</t>
  </si>
  <si>
    <t xml:space="preserve">UVENCIO </t>
  </si>
  <si>
    <t>PINEDA AQUINO</t>
  </si>
  <si>
    <t>00001061</t>
  </si>
  <si>
    <t>JOSE ALBERTO</t>
  </si>
  <si>
    <t xml:space="preserve"> LOVERA VASQUEZ</t>
  </si>
  <si>
    <t>REPRESENTANTE DEL CALL CENTER</t>
  </si>
  <si>
    <t>00001062</t>
  </si>
  <si>
    <t xml:space="preserve">MELIZA  DEL CARMEN </t>
  </si>
  <si>
    <t>MARTINEZ ALMANZAR</t>
  </si>
  <si>
    <t>00001064</t>
  </si>
  <si>
    <t>VICTOR GABRIEL</t>
  </si>
  <si>
    <t xml:space="preserve"> CUEVAS CRUZ</t>
  </si>
  <si>
    <t>00001065</t>
  </si>
  <si>
    <t xml:space="preserve">ELIAN MARY </t>
  </si>
  <si>
    <t>BEATO ORTIZ</t>
  </si>
  <si>
    <t>ENCARGADA DE GESTION DE LA CALIDAD</t>
  </si>
  <si>
    <t>00001071</t>
  </si>
  <si>
    <t xml:space="preserve">LINETTE </t>
  </si>
  <si>
    <t>LORA ESTRADA</t>
  </si>
  <si>
    <t>00001080</t>
  </si>
  <si>
    <t xml:space="preserve">ENRIQUE ANTONIO </t>
  </si>
  <si>
    <t>NUÑEZ</t>
  </si>
  <si>
    <t>00001084</t>
  </si>
  <si>
    <t xml:space="preserve">RAMON FELIPE </t>
  </si>
  <si>
    <t>ROMERO ALCANTARA</t>
  </si>
  <si>
    <t>00001086</t>
  </si>
  <si>
    <t xml:space="preserve">CLAUDIA DAHIANA </t>
  </si>
  <si>
    <t>SANCHEZ DE JESUS</t>
  </si>
  <si>
    <t>00001087</t>
  </si>
  <si>
    <t xml:space="preserve">SORIBEL </t>
  </si>
  <si>
    <t>JAQUEZ GONZALEZ</t>
  </si>
  <si>
    <t>00001090</t>
  </si>
  <si>
    <t xml:space="preserve">CESAR ANIBAL </t>
  </si>
  <si>
    <t>DE JESUS ESPEJO</t>
  </si>
  <si>
    <t>ENCARGADO SERVICIOS GENERALES</t>
  </si>
  <si>
    <t>00001099</t>
  </si>
  <si>
    <t xml:space="preserve">BRENDY </t>
  </si>
  <si>
    <t>MELO POLANCO</t>
  </si>
  <si>
    <t>00002003</t>
  </si>
  <si>
    <t>AINED DORISEL</t>
  </si>
  <si>
    <t xml:space="preserve"> TORRES LIRANZO</t>
  </si>
  <si>
    <t>ANALISTA INFORMACION TECNOLOGI</t>
  </si>
  <si>
    <t>00002004</t>
  </si>
  <si>
    <t>AREN ROSARIO</t>
  </si>
  <si>
    <t>MENSAJERO</t>
  </si>
  <si>
    <t>00002006</t>
  </si>
  <si>
    <t xml:space="preserve">VERONICA MARICELI </t>
  </si>
  <si>
    <t>DOMINGUEZ ARIAS</t>
  </si>
  <si>
    <t>00002007</t>
  </si>
  <si>
    <t xml:space="preserve">ESCARLEN ELIANA </t>
  </si>
  <si>
    <t>RODRIGUEZ MOREL</t>
  </si>
  <si>
    <t>00002008</t>
  </si>
  <si>
    <t xml:space="preserve">ANGY </t>
  </si>
  <si>
    <t>PICHARDO GUILLEN</t>
  </si>
  <si>
    <t>00002010</t>
  </si>
  <si>
    <t xml:space="preserve">DORIS DANISSA </t>
  </si>
  <si>
    <t>DOMINICI GUERRERO</t>
  </si>
  <si>
    <t>00002012</t>
  </si>
  <si>
    <t>MARCRYS</t>
  </si>
  <si>
    <t xml:space="preserve"> MARTINEZ GONZALEZ</t>
  </si>
  <si>
    <t>00002013</t>
  </si>
  <si>
    <t>FELIZ AQUINO</t>
  </si>
  <si>
    <t>00002014</t>
  </si>
  <si>
    <t xml:space="preserve">JHACELI ALTAGRACIA </t>
  </si>
  <si>
    <t>00002015</t>
  </si>
  <si>
    <t xml:space="preserve">AMAURIS RAFAEL </t>
  </si>
  <si>
    <t>SALCEDO CRUZ</t>
  </si>
  <si>
    <t>00002016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</si>
  <si>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</si>
  <si>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</si>
  <si>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</si>
  <si>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</si>
  <si>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</si>
  <si>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 xml:space="preserve">TAIYA ALTAGRACIA </t>
  </si>
  <si>
    <t>CAMBERO BENCOSME</t>
  </si>
  <si>
    <t>MARCOS LUIS FERNANDO JAVIER</t>
  </si>
  <si>
    <t>RODRIGUEZ MENDEZ</t>
  </si>
  <si>
    <t>00002023</t>
  </si>
  <si>
    <t>DALVIN</t>
  </si>
  <si>
    <t>REYES SANTANA</t>
  </si>
  <si>
    <t>00002024</t>
  </si>
  <si>
    <t xml:space="preserve">SUSAN NICOLETTE </t>
  </si>
  <si>
    <t>PRATS PEREZ</t>
  </si>
  <si>
    <t>MARIELA ANTONIA</t>
  </si>
  <si>
    <t>DE POOL GOMEZ</t>
  </si>
  <si>
    <t>CATI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</si>
  <si>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</si>
  <si>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</si>
  <si>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</si>
  <si>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</si>
  <si>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</si>
  <si>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MARK NICOLAS </t>
  </si>
  <si>
    <t>CASADO CONSET</t>
  </si>
  <si>
    <t>KIRALESSA</t>
  </si>
  <si>
    <t>LUNA ENCARNACION</t>
  </si>
  <si>
    <t xml:space="preserve">DANIEL </t>
  </si>
  <si>
    <t>CARABALLO SÁNCHEZ</t>
  </si>
  <si>
    <t>JOAN RENE</t>
  </si>
  <si>
    <t>SANTANA</t>
  </si>
  <si>
    <t xml:space="preserve">JOSÉ ANTONIO </t>
  </si>
  <si>
    <t>PERELLÓ ACOSTA</t>
  </si>
  <si>
    <t xml:space="preserve">MAYELIN </t>
  </si>
  <si>
    <t>MATEO CASTILLO</t>
  </si>
  <si>
    <t>ENMANUEL ALEJANDRO</t>
  </si>
  <si>
    <t xml:space="preserve">  LEDESMA PEÑA </t>
  </si>
  <si>
    <t xml:space="preserve">CARLOS TEJADA </t>
  </si>
  <si>
    <t>TAVERAS</t>
  </si>
  <si>
    <t>FANNY INMACULADA</t>
  </si>
  <si>
    <t>URBAEZ ALMONTE</t>
  </si>
  <si>
    <t xml:space="preserve">TALIA MARÍA </t>
  </si>
  <si>
    <t>GONZALEZ PÉREZ</t>
  </si>
  <si>
    <t xml:space="preserve">OMARELIS CAROLINA </t>
  </si>
  <si>
    <t>PATXOT TABARES</t>
  </si>
  <si>
    <t>AUXILIAR DE COMPRAS</t>
  </si>
  <si>
    <t xml:space="preserve">AIDA MARÍA </t>
  </si>
  <si>
    <t>BELÉN VALDEZ</t>
  </si>
  <si>
    <t>RAFELITO</t>
  </si>
  <si>
    <t xml:space="preserve"> FELIZ FELIZ</t>
  </si>
  <si>
    <t xml:space="preserve">LOURDES YSMELDA </t>
  </si>
  <si>
    <t>BÁEZ JORGE</t>
  </si>
  <si>
    <t>ROSA VIRGINIA</t>
  </si>
  <si>
    <t xml:space="preserve"> DOMÍNGUEZ </t>
  </si>
  <si>
    <t>PAUL ANDRES</t>
  </si>
  <si>
    <t>ROBINSON TIRADO</t>
  </si>
  <si>
    <t>LUCIA ALTAGRACIA</t>
  </si>
  <si>
    <t>STERLING MARTINEZ</t>
  </si>
  <si>
    <t>RESPONSABLE ACCESO A LA INFORMACION PUBLI</t>
  </si>
  <si>
    <t>AUXILIAR INVENTARIO ACTIVO FI</t>
  </si>
  <si>
    <t>RICHARD DE JESUS</t>
  </si>
  <si>
    <t>SILVA GOMEZ</t>
  </si>
  <si>
    <t>Correspondiente al mes de MAYO  del año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</si>
</sst>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distributed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vertical="center"/>
    </xf>
    <xf numFmtId="0" fontId="5" fillId="4" borderId="1" xfId="0" applyFont="1" applyFill="1" applyBorder="1" applyAlignment="1">
      <alignment vertical="distributed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distributed"/>
    </xf>
    <xf numFmtId="0" fontId="5" fillId="4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distributed"/>
    </xf>
    <xf numFmtId="0" fontId="5" fillId="3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distributed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distributed"/>
    </xf>
    <xf numFmtId="164" fontId="4" fillId="2" borderId="0" xfId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distributed"/>
    </xf>
    <xf numFmtId="0" fontId="5" fillId="3" borderId="8" xfId="0" applyFont="1" applyFill="1" applyBorder="1" applyAlignment="1">
      <alignment horizontal="center" vertical="distributed"/>
    </xf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165" fontId="8" fillId="2" borderId="9" xfId="0" applyNumberFormat="1" applyFont="1" applyFill="1" applyBorder="1" applyAlignment="1">
      <alignment horizontal="left"/>
    </xf>
    <xf numFmtId="0" fontId="0" fillId="2" borderId="9" xfId="0" applyFill="1" applyBorder="1"/>
    <xf numFmtId="164" fontId="0" fillId="2" borderId="9" xfId="1" applyFont="1" applyFill="1" applyBorder="1"/>
    <xf numFmtId="0" fontId="0" fillId="2" borderId="0" xfId="0" applyFont="1" applyFill="1"/>
    <xf numFmtId="165" fontId="0" fillId="2" borderId="9" xfId="0" applyNumberFormat="1" applyFont="1" applyFill="1" applyBorder="1" applyAlignment="1">
      <alignment horizontal="left"/>
    </xf>
    <xf numFmtId="0" fontId="0" fillId="2" borderId="9" xfId="0" applyFont="1" applyFill="1" applyBorder="1"/>
    <xf numFmtId="164" fontId="1" fillId="2" borderId="9" xfId="1" applyFont="1" applyFill="1" applyBorder="1"/>
    <xf numFmtId="165" fontId="0" fillId="2" borderId="9" xfId="0" applyNumberFormat="1" applyFill="1" applyBorder="1" applyAlignment="1">
      <alignment horizontal="left"/>
    </xf>
    <xf numFmtId="164" fontId="0" fillId="0" borderId="0" xfId="0" applyNumberFormat="1"/>
    <xf numFmtId="164" fontId="0" fillId="0" borderId="0" xfId="1" applyFont="1" applyFill="1" applyBorder="1"/>
    <xf numFmtId="164" fontId="0" fillId="0" borderId="0" xfId="0" applyNumberFormat="1" applyFill="1" applyBorder="1"/>
    <xf numFmtId="164" fontId="0" fillId="2" borderId="9" xfId="1" applyFont="1" applyFill="1" applyBorder="1" applyAlignment="1">
      <alignment horizontal="center"/>
    </xf>
    <xf numFmtId="164" fontId="8" fillId="2" borderId="9" xfId="1" applyFont="1" applyFill="1" applyBorder="1"/>
    <xf numFmtId="164" fontId="0" fillId="2" borderId="0" xfId="1" applyFont="1" applyFill="1" applyBorder="1"/>
    <xf numFmtId="0" fontId="8" fillId="2" borderId="9" xfId="0" applyFont="1" applyFill="1" applyBorder="1"/>
    <xf numFmtId="0" fontId="8" fillId="2" borderId="0" xfId="0" applyFont="1" applyFill="1"/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distributed"/>
    </xf>
    <xf numFmtId="0" fontId="5" fillId="3" borderId="6" xfId="0" applyFont="1" applyFill="1" applyBorder="1" applyAlignment="1">
      <alignment horizontal="center" vertical="distributed"/>
    </xf>
    <xf numFmtId="164" fontId="5" fillId="5" borderId="1" xfId="1" applyFont="1" applyFill="1" applyBorder="1" applyAlignment="1">
      <alignment horizontal="center" vertical="distributed"/>
    </xf>
    <xf numFmtId="164" fontId="5" fillId="5" borderId="7" xfId="1" applyFont="1" applyFill="1" applyBorder="1" applyAlignment="1">
      <alignment horizontal="center" vertical="distributed"/>
    </xf>
    <xf numFmtId="0" fontId="5" fillId="3" borderId="4" xfId="0" applyFont="1" applyFill="1" applyBorder="1" applyAlignment="1">
      <alignment horizontal="left" vertical="distributed"/>
    </xf>
    <xf numFmtId="0" fontId="5" fillId="3" borderId="6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7"/>
  <sheetViews>
    <sheetView tabSelected="1" topLeftCell="A325" zoomScale="115" zoomScaleNormal="115" workbookViewId="0">
      <selection activeCell="C281" sqref="C281"/>
    </sheetView>
  </sheetViews>
  <sheetFormatPr baseColWidth="10" defaultRowHeight="15" x14ac:dyDescent="0.25"/>
  <cols>
    <col min="1" max="1" width="4.42578125" style="1" bestFit="1" customWidth="1"/>
    <col min="3" max="3" width="22.85546875" customWidth="1"/>
    <col min="4" max="4" width="24.5703125" bestFit="1" customWidth="1"/>
    <col min="5" max="5" width="44.7109375" customWidth="1"/>
    <col min="6" max="6" width="39.7109375" customWidth="1"/>
    <col min="7" max="7" width="11.42578125" customWidth="1"/>
    <col min="8" max="8" width="22.7109375" customWidth="1"/>
    <col min="9" max="9" width="12.28515625" customWidth="1"/>
    <col min="10" max="10" width="11.42578125" customWidth="1"/>
    <col min="11" max="11" width="12.28515625" customWidth="1"/>
    <col min="12" max="12" width="14.140625" customWidth="1"/>
    <col min="13" max="13" width="12.140625" customWidth="1"/>
    <col min="14" max="14" width="14.7109375" customWidth="1"/>
    <col min="15" max="15" width="12.42578125" customWidth="1"/>
    <col min="16" max="16" width="15" customWidth="1"/>
    <col min="17" max="17" width="15.5703125" customWidth="1"/>
    <col min="18" max="18" width="18.28515625" customWidth="1"/>
    <col min="19" max="19" width="14" customWidth="1"/>
    <col min="20" max="20" width="21.7109375" customWidth="1"/>
    <col min="21" max="24" width="11.42578125" customWidth="1"/>
  </cols>
  <sheetData>
    <row r="1" spans="1:21" ht="18.75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x14ac:dyDescent="0.25">
      <c r="B2" s="3"/>
      <c r="C2" s="3"/>
      <c r="D2" s="3"/>
      <c r="E2" s="2"/>
      <c r="F2" s="2"/>
      <c r="G2" s="3"/>
      <c r="H2" s="3"/>
      <c r="I2" s="3"/>
      <c r="J2" s="3"/>
      <c r="K2" s="3"/>
      <c r="L2" s="3"/>
      <c r="M2" s="16"/>
      <c r="N2" s="3"/>
      <c r="O2" s="3"/>
      <c r="P2" s="3"/>
      <c r="Q2" s="3"/>
      <c r="R2" s="3"/>
      <c r="S2" s="3"/>
      <c r="T2" s="3"/>
      <c r="U2" s="3"/>
    </row>
    <row r="3" spans="1:21" ht="18" x14ac:dyDescent="0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18" x14ac:dyDescent="0.25">
      <c r="B4" s="45" t="s">
        <v>1193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ht="15.75" thickBot="1" x14ac:dyDescent="0.3">
      <c r="B5" s="21"/>
      <c r="C5" s="21"/>
      <c r="D5" s="21"/>
      <c r="E5" s="21"/>
      <c r="F5" s="21"/>
      <c r="G5" s="22"/>
      <c r="H5" s="21"/>
      <c r="I5" s="5"/>
      <c r="J5" s="22"/>
      <c r="K5" s="21"/>
      <c r="L5" s="21"/>
      <c r="M5" s="6"/>
      <c r="N5" s="21"/>
      <c r="O5" s="21"/>
      <c r="P5" s="21"/>
      <c r="Q5" s="21"/>
      <c r="R5" s="21"/>
      <c r="S5" s="21"/>
      <c r="T5" s="21"/>
      <c r="U5" s="21"/>
    </row>
    <row r="6" spans="1:21" ht="16.5" thickBot="1" x14ac:dyDescent="0.3">
      <c r="B6" s="19"/>
      <c r="C6" s="17"/>
      <c r="D6" s="17"/>
      <c r="E6" s="7"/>
      <c r="F6" s="7"/>
      <c r="G6" s="4"/>
      <c r="H6" s="8"/>
      <c r="I6" s="19"/>
      <c r="J6" s="19"/>
      <c r="K6" s="46" t="s">
        <v>2</v>
      </c>
      <c r="L6" s="47"/>
      <c r="M6" s="47"/>
      <c r="N6" s="47"/>
      <c r="O6" s="47"/>
      <c r="P6" s="47"/>
      <c r="Q6" s="48"/>
      <c r="R6" s="49" t="s">
        <v>3</v>
      </c>
      <c r="S6" s="50"/>
      <c r="T6" s="42" t="s">
        <v>4</v>
      </c>
      <c r="U6" s="42" t="s">
        <v>5</v>
      </c>
    </row>
    <row r="7" spans="1:21" ht="48" thickBot="1" x14ac:dyDescent="0.3">
      <c r="B7" s="20" t="s">
        <v>6</v>
      </c>
      <c r="C7" s="18" t="s">
        <v>7</v>
      </c>
      <c r="D7" s="18" t="s">
        <v>8</v>
      </c>
      <c r="E7" s="9" t="s">
        <v>9</v>
      </c>
      <c r="F7" s="9" t="s">
        <v>10</v>
      </c>
      <c r="G7" s="9" t="s">
        <v>11</v>
      </c>
      <c r="H7" s="10" t="s">
        <v>12</v>
      </c>
      <c r="I7" s="11" t="s">
        <v>13</v>
      </c>
      <c r="J7" s="11" t="s">
        <v>14</v>
      </c>
      <c r="K7" s="51" t="s">
        <v>15</v>
      </c>
      <c r="L7" s="52"/>
      <c r="M7" s="53" t="s">
        <v>16</v>
      </c>
      <c r="N7" s="55" t="s">
        <v>17</v>
      </c>
      <c r="O7" s="56"/>
      <c r="P7" s="42" t="s">
        <v>18</v>
      </c>
      <c r="Q7" s="12" t="s">
        <v>19</v>
      </c>
      <c r="R7" s="42" t="s">
        <v>20</v>
      </c>
      <c r="S7" s="42" t="s">
        <v>21</v>
      </c>
      <c r="T7" s="43"/>
      <c r="U7" s="43"/>
    </row>
    <row r="8" spans="1:21" ht="47.25" x14ac:dyDescent="0.25">
      <c r="B8" s="20"/>
      <c r="C8" s="18"/>
      <c r="D8" s="18"/>
      <c r="E8" s="13"/>
      <c r="F8" s="13"/>
      <c r="G8" s="9"/>
      <c r="H8" s="10"/>
      <c r="I8" s="14"/>
      <c r="J8" s="20"/>
      <c r="K8" s="19" t="s">
        <v>22</v>
      </c>
      <c r="L8" s="19" t="s">
        <v>23</v>
      </c>
      <c r="M8" s="54"/>
      <c r="N8" s="15" t="s">
        <v>24</v>
      </c>
      <c r="O8" s="19" t="s">
        <v>25</v>
      </c>
      <c r="P8" s="43"/>
      <c r="Q8" s="14"/>
      <c r="R8" s="43"/>
      <c r="S8" s="43"/>
      <c r="T8" s="43"/>
      <c r="U8" s="43"/>
    </row>
    <row r="9" spans="1:21" s="23" customFormat="1" x14ac:dyDescent="0.25">
      <c r="A9" s="23">
        <v>1</v>
      </c>
      <c r="B9" s="31" t="s">
        <v>26</v>
      </c>
      <c r="C9" s="25" t="s">
        <v>27</v>
      </c>
      <c r="D9" s="25" t="s">
        <v>28</v>
      </c>
      <c r="E9" s="25" t="s">
        <v>29</v>
      </c>
      <c r="F9" s="25" t="s">
        <v>30</v>
      </c>
      <c r="G9" s="25" t="s">
        <v>31</v>
      </c>
      <c r="H9" s="26">
        <v>63888</v>
      </c>
      <c r="I9" s="26">
        <v>4218.29</v>
      </c>
      <c r="J9" s="26">
        <v>25</v>
      </c>
      <c r="K9" s="26">
        <v>1833.5855999999999</v>
      </c>
      <c r="L9" s="26">
        <v>4536.0479999999998</v>
      </c>
      <c r="M9" s="26">
        <v>520.34400000000005</v>
      </c>
      <c r="N9" s="26">
        <v>1942.1951999999999</v>
      </c>
      <c r="O9" s="26">
        <v>4529.6592000000001</v>
      </c>
      <c r="P9" s="26">
        <v>0</v>
      </c>
      <c r="Q9" s="26">
        <v>13361.831999999999</v>
      </c>
      <c r="R9" s="26">
        <v>8019.0707999999995</v>
      </c>
      <c r="S9" s="26">
        <v>9586.0511999999999</v>
      </c>
      <c r="T9" s="26">
        <v>55868.929199999999</v>
      </c>
      <c r="U9" s="25">
        <v>111</v>
      </c>
    </row>
    <row r="10" spans="1:21" s="23" customFormat="1" x14ac:dyDescent="0.25">
      <c r="A10" s="23">
        <v>2</v>
      </c>
      <c r="B10" s="31" t="s">
        <v>32</v>
      </c>
      <c r="C10" s="25" t="s">
        <v>33</v>
      </c>
      <c r="D10" s="25" t="s">
        <v>34</v>
      </c>
      <c r="E10" s="25" t="s">
        <v>35</v>
      </c>
      <c r="F10" s="25" t="s">
        <v>36</v>
      </c>
      <c r="G10" s="25" t="s">
        <v>31</v>
      </c>
      <c r="H10" s="26">
        <v>32343.3</v>
      </c>
      <c r="I10" s="26">
        <v>0</v>
      </c>
      <c r="J10" s="26">
        <v>25</v>
      </c>
      <c r="K10" s="26">
        <v>928.25270999999998</v>
      </c>
      <c r="L10" s="26">
        <v>2296.3742999999999</v>
      </c>
      <c r="M10" s="26">
        <v>355.77630000000005</v>
      </c>
      <c r="N10" s="26">
        <v>983.23631999999998</v>
      </c>
      <c r="O10" s="26">
        <v>2293.1399700000002</v>
      </c>
      <c r="P10" s="26">
        <v>1013.62</v>
      </c>
      <c r="Q10" s="26">
        <v>7870.3995999999997</v>
      </c>
      <c r="R10" s="26">
        <v>2950.1090300000001</v>
      </c>
      <c r="S10" s="26">
        <v>4945.2905700000001</v>
      </c>
      <c r="T10" s="26">
        <v>29393.19097</v>
      </c>
      <c r="U10" s="25">
        <v>111</v>
      </c>
    </row>
    <row r="11" spans="1:21" s="23" customFormat="1" x14ac:dyDescent="0.25">
      <c r="A11" s="23">
        <v>3</v>
      </c>
      <c r="B11" s="31" t="s">
        <v>37</v>
      </c>
      <c r="C11" s="25" t="s">
        <v>38</v>
      </c>
      <c r="D11" s="25" t="s">
        <v>39</v>
      </c>
      <c r="E11" s="25" t="s">
        <v>45</v>
      </c>
      <c r="F11" s="25" t="s">
        <v>41</v>
      </c>
      <c r="G11" s="25" t="s">
        <v>31</v>
      </c>
      <c r="H11" s="26">
        <v>53361</v>
      </c>
      <c r="I11" s="26">
        <v>2018.87</v>
      </c>
      <c r="J11" s="26">
        <v>25</v>
      </c>
      <c r="K11" s="26">
        <v>1531.4607000000001</v>
      </c>
      <c r="L11" s="26">
        <v>3788.6309999999999</v>
      </c>
      <c r="M11" s="26">
        <v>520.34400000000005</v>
      </c>
      <c r="N11" s="26">
        <v>1622.1744000000001</v>
      </c>
      <c r="O11" s="26">
        <v>3783.2949000000003</v>
      </c>
      <c r="P11" s="26">
        <v>2027.24</v>
      </c>
      <c r="Q11" s="26">
        <v>13273.145</v>
      </c>
      <c r="R11" s="26">
        <v>7224.7451000000001</v>
      </c>
      <c r="S11" s="26">
        <v>8092.2699000000011</v>
      </c>
      <c r="T11" s="26">
        <v>46136.2549</v>
      </c>
      <c r="U11" s="25">
        <v>111</v>
      </c>
    </row>
    <row r="12" spans="1:21" s="23" customFormat="1" x14ac:dyDescent="0.25">
      <c r="A12" s="23">
        <v>4</v>
      </c>
      <c r="B12" s="31" t="s">
        <v>42</v>
      </c>
      <c r="C12" s="25" t="s">
        <v>43</v>
      </c>
      <c r="D12" s="25" t="s">
        <v>44</v>
      </c>
      <c r="E12" s="25" t="s">
        <v>45</v>
      </c>
      <c r="F12" s="25" t="s">
        <v>46</v>
      </c>
      <c r="G12" s="25" t="s">
        <v>31</v>
      </c>
      <c r="H12" s="26">
        <v>32491.43</v>
      </c>
      <c r="I12" s="26">
        <v>0</v>
      </c>
      <c r="J12" s="26">
        <v>25</v>
      </c>
      <c r="K12" s="26">
        <v>932.50404100000003</v>
      </c>
      <c r="L12" s="26">
        <v>2306.8915299999999</v>
      </c>
      <c r="M12" s="26">
        <v>357.40573000000006</v>
      </c>
      <c r="N12" s="26">
        <v>987.73947199999998</v>
      </c>
      <c r="O12" s="26">
        <v>2303.6423870000003</v>
      </c>
      <c r="P12" s="26">
        <v>0</v>
      </c>
      <c r="Q12" s="26">
        <v>6888.1831600000005</v>
      </c>
      <c r="R12" s="26">
        <v>1945.2435129999999</v>
      </c>
      <c r="S12" s="26">
        <v>4967.9396470000002</v>
      </c>
      <c r="T12" s="26">
        <v>30546.186486999999</v>
      </c>
      <c r="U12" s="25">
        <v>111</v>
      </c>
    </row>
    <row r="13" spans="1:21" s="23" customFormat="1" x14ac:dyDescent="0.25">
      <c r="A13" s="23">
        <v>5</v>
      </c>
      <c r="B13" s="31" t="s">
        <v>47</v>
      </c>
      <c r="C13" s="25" t="s">
        <v>48</v>
      </c>
      <c r="D13" s="25" t="s">
        <v>49</v>
      </c>
      <c r="E13" s="25" t="s">
        <v>50</v>
      </c>
      <c r="F13" s="25" t="s">
        <v>51</v>
      </c>
      <c r="G13" s="25" t="s">
        <v>31</v>
      </c>
      <c r="H13" s="26">
        <v>25047</v>
      </c>
      <c r="I13" s="26">
        <v>0</v>
      </c>
      <c r="J13" s="26">
        <v>25</v>
      </c>
      <c r="K13" s="26">
        <v>718.84889999999996</v>
      </c>
      <c r="L13" s="26">
        <v>1778.3369999999998</v>
      </c>
      <c r="M13" s="26">
        <v>275.51700000000005</v>
      </c>
      <c r="N13" s="26">
        <v>761.42880000000002</v>
      </c>
      <c r="O13" s="26">
        <v>1775.8323</v>
      </c>
      <c r="P13" s="26">
        <v>0</v>
      </c>
      <c r="Q13" s="26">
        <v>5309.9639999999999</v>
      </c>
      <c r="R13" s="26">
        <v>1505.2777000000001</v>
      </c>
      <c r="S13" s="26">
        <v>3829.6862999999998</v>
      </c>
      <c r="T13" s="26">
        <v>23541.722300000001</v>
      </c>
      <c r="U13" s="25">
        <v>111</v>
      </c>
    </row>
    <row r="14" spans="1:21" s="23" customFormat="1" x14ac:dyDescent="0.25">
      <c r="A14" s="23">
        <v>6</v>
      </c>
      <c r="B14" s="31" t="s">
        <v>52</v>
      </c>
      <c r="C14" s="25" t="s">
        <v>53</v>
      </c>
      <c r="D14" s="25" t="s">
        <v>54</v>
      </c>
      <c r="E14" s="25" t="s">
        <v>40</v>
      </c>
      <c r="F14" s="25" t="s">
        <v>46</v>
      </c>
      <c r="G14" s="25" t="s">
        <v>31</v>
      </c>
      <c r="H14" s="26">
        <v>36300</v>
      </c>
      <c r="I14" s="26">
        <v>0</v>
      </c>
      <c r="J14" s="26">
        <v>25</v>
      </c>
      <c r="K14" s="26">
        <v>1041.81</v>
      </c>
      <c r="L14" s="26">
        <v>2577.2999999999997</v>
      </c>
      <c r="M14" s="26">
        <v>399.30000000000007</v>
      </c>
      <c r="N14" s="26">
        <v>1103.52</v>
      </c>
      <c r="O14" s="26">
        <v>2573.67</v>
      </c>
      <c r="P14" s="26">
        <v>2027.24</v>
      </c>
      <c r="Q14" s="26">
        <v>9722.84</v>
      </c>
      <c r="R14" s="26">
        <v>4197.57</v>
      </c>
      <c r="S14" s="26">
        <v>5550.27</v>
      </c>
      <c r="T14" s="26">
        <v>32102.43</v>
      </c>
      <c r="U14" s="25">
        <v>111</v>
      </c>
    </row>
    <row r="15" spans="1:21" s="23" customFormat="1" x14ac:dyDescent="0.25">
      <c r="A15" s="23">
        <v>7</v>
      </c>
      <c r="B15" s="31" t="s">
        <v>55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31</v>
      </c>
      <c r="H15" s="26">
        <v>38394.51</v>
      </c>
      <c r="I15" s="26">
        <v>61.32</v>
      </c>
      <c r="J15" s="26">
        <v>25</v>
      </c>
      <c r="K15" s="26">
        <v>1101.9224369999999</v>
      </c>
      <c r="L15" s="26">
        <v>2726.0102099999999</v>
      </c>
      <c r="M15" s="26">
        <v>422.33961000000005</v>
      </c>
      <c r="N15" s="26">
        <v>1167.1931039999999</v>
      </c>
      <c r="O15" s="26">
        <v>2722.1707590000005</v>
      </c>
      <c r="P15" s="26">
        <v>1013.62</v>
      </c>
      <c r="Q15" s="26">
        <v>9153.25612</v>
      </c>
      <c r="R15" s="26">
        <v>3369.0555409999997</v>
      </c>
      <c r="S15" s="26">
        <v>5870.520579</v>
      </c>
      <c r="T15" s="26">
        <v>35025.454459</v>
      </c>
      <c r="U15" s="25">
        <v>111</v>
      </c>
    </row>
    <row r="16" spans="1:21" s="23" customFormat="1" x14ac:dyDescent="0.25">
      <c r="A16" s="23">
        <v>8</v>
      </c>
      <c r="B16" s="31" t="s">
        <v>60</v>
      </c>
      <c r="C16" s="25" t="s">
        <v>61</v>
      </c>
      <c r="D16" s="25" t="s">
        <v>62</v>
      </c>
      <c r="E16" s="25" t="s">
        <v>63</v>
      </c>
      <c r="F16" s="25" t="s">
        <v>64</v>
      </c>
      <c r="G16" s="25" t="s">
        <v>31</v>
      </c>
      <c r="H16" s="26">
        <v>25300</v>
      </c>
      <c r="I16" s="26">
        <v>0</v>
      </c>
      <c r="J16" s="26">
        <v>25</v>
      </c>
      <c r="K16" s="26">
        <v>726.11</v>
      </c>
      <c r="L16" s="26">
        <v>1796.2999999999997</v>
      </c>
      <c r="M16" s="26">
        <v>278.3</v>
      </c>
      <c r="N16" s="26">
        <v>769.12</v>
      </c>
      <c r="O16" s="26">
        <v>1793.7700000000002</v>
      </c>
      <c r="P16" s="26">
        <v>0</v>
      </c>
      <c r="Q16" s="26">
        <v>5363.6</v>
      </c>
      <c r="R16" s="26">
        <v>1520.23</v>
      </c>
      <c r="S16" s="26">
        <v>3868.37</v>
      </c>
      <c r="T16" s="26">
        <v>23779.77</v>
      </c>
      <c r="U16" s="25">
        <v>111</v>
      </c>
    </row>
    <row r="17" spans="1:21" s="23" customFormat="1" x14ac:dyDescent="0.25">
      <c r="A17" s="23">
        <v>9</v>
      </c>
      <c r="B17" s="31" t="s">
        <v>65</v>
      </c>
      <c r="C17" s="25" t="s">
        <v>66</v>
      </c>
      <c r="D17" s="25" t="s">
        <v>67</v>
      </c>
      <c r="E17" s="25" t="s">
        <v>68</v>
      </c>
      <c r="F17" s="25" t="s">
        <v>69</v>
      </c>
      <c r="G17" s="25" t="s">
        <v>31</v>
      </c>
      <c r="H17" s="26">
        <v>79860</v>
      </c>
      <c r="I17" s="26">
        <v>7368.01</v>
      </c>
      <c r="J17" s="26">
        <v>25</v>
      </c>
      <c r="K17" s="26">
        <v>2291.982</v>
      </c>
      <c r="L17" s="26">
        <v>5670.0599999999995</v>
      </c>
      <c r="M17" s="26">
        <v>520.34400000000005</v>
      </c>
      <c r="N17" s="26">
        <v>2427.7440000000001</v>
      </c>
      <c r="O17" s="26">
        <v>5662.0740000000005</v>
      </c>
      <c r="P17" s="26">
        <v>0</v>
      </c>
      <c r="Q17" s="26">
        <v>16572.203999999998</v>
      </c>
      <c r="R17" s="26">
        <v>12112.736000000001</v>
      </c>
      <c r="S17" s="26">
        <v>11852.477999999999</v>
      </c>
      <c r="T17" s="26">
        <v>67747.263999999996</v>
      </c>
      <c r="U17" s="25">
        <v>111</v>
      </c>
    </row>
    <row r="18" spans="1:21" s="23" customFormat="1" x14ac:dyDescent="0.25">
      <c r="A18" s="23">
        <v>10</v>
      </c>
      <c r="B18" s="31" t="s">
        <v>70</v>
      </c>
      <c r="C18" s="25" t="s">
        <v>71</v>
      </c>
      <c r="D18" s="25" t="s">
        <v>72</v>
      </c>
      <c r="E18" s="25" t="s">
        <v>73</v>
      </c>
      <c r="F18" s="25" t="s">
        <v>46</v>
      </c>
      <c r="G18" s="25" t="s">
        <v>31</v>
      </c>
      <c r="H18" s="26">
        <v>36735.599999999999</v>
      </c>
      <c r="I18" s="26">
        <v>0</v>
      </c>
      <c r="J18" s="26">
        <v>25</v>
      </c>
      <c r="K18" s="26">
        <v>1054.3117199999999</v>
      </c>
      <c r="L18" s="26">
        <v>2608.2275999999997</v>
      </c>
      <c r="M18" s="26">
        <v>404.09160000000003</v>
      </c>
      <c r="N18" s="26">
        <v>1116.76224</v>
      </c>
      <c r="O18" s="26">
        <v>2604.55404</v>
      </c>
      <c r="P18" s="26">
        <v>1013.62</v>
      </c>
      <c r="Q18" s="26">
        <v>9815.1872000000003</v>
      </c>
      <c r="R18" s="26">
        <v>4223.3139599999995</v>
      </c>
      <c r="S18" s="26">
        <v>5616.8732399999999</v>
      </c>
      <c r="T18" s="26">
        <v>32512.286039999999</v>
      </c>
      <c r="U18" s="25">
        <v>111</v>
      </c>
    </row>
    <row r="19" spans="1:21" s="23" customFormat="1" x14ac:dyDescent="0.25">
      <c r="A19" s="23">
        <v>11</v>
      </c>
      <c r="B19" s="31" t="s">
        <v>74</v>
      </c>
      <c r="C19" s="25" t="s">
        <v>75</v>
      </c>
      <c r="D19" s="25" t="s">
        <v>76</v>
      </c>
      <c r="E19" s="25" t="s">
        <v>77</v>
      </c>
      <c r="F19" s="25" t="s">
        <v>78</v>
      </c>
      <c r="G19" s="25" t="s">
        <v>31</v>
      </c>
      <c r="H19" s="26">
        <v>47594.98</v>
      </c>
      <c r="I19" s="26">
        <v>1514.57</v>
      </c>
      <c r="J19" s="26">
        <v>25</v>
      </c>
      <c r="K19" s="26">
        <v>1365.9759260000001</v>
      </c>
      <c r="L19" s="26">
        <v>3379.2435799999998</v>
      </c>
      <c r="M19" s="26">
        <v>520.34400000000005</v>
      </c>
      <c r="N19" s="26">
        <v>1446.8873920000001</v>
      </c>
      <c r="O19" s="26">
        <v>3374.4840820000004</v>
      </c>
      <c r="P19" s="26">
        <v>0</v>
      </c>
      <c r="Q19" s="26">
        <v>10086.93498</v>
      </c>
      <c r="R19" s="26">
        <v>4352.4333179999994</v>
      </c>
      <c r="S19" s="26">
        <v>7274.0716620000003</v>
      </c>
      <c r="T19" s="26">
        <v>43242.546682</v>
      </c>
      <c r="U19" s="25">
        <v>111</v>
      </c>
    </row>
    <row r="20" spans="1:21" s="23" customFormat="1" x14ac:dyDescent="0.25">
      <c r="A20" s="23">
        <v>12</v>
      </c>
      <c r="B20" s="31" t="s">
        <v>79</v>
      </c>
      <c r="C20" s="25" t="s">
        <v>80</v>
      </c>
      <c r="D20" s="25" t="s">
        <v>81</v>
      </c>
      <c r="E20" s="25" t="s">
        <v>82</v>
      </c>
      <c r="F20" s="25" t="s">
        <v>83</v>
      </c>
      <c r="G20" s="25" t="s">
        <v>31</v>
      </c>
      <c r="H20" s="26">
        <v>31944</v>
      </c>
      <c r="I20" s="26">
        <v>0</v>
      </c>
      <c r="J20" s="26">
        <v>25</v>
      </c>
      <c r="K20" s="26">
        <v>916.79279999999994</v>
      </c>
      <c r="L20" s="26">
        <v>2268.0239999999999</v>
      </c>
      <c r="M20" s="26">
        <v>351.38400000000001</v>
      </c>
      <c r="N20" s="26">
        <v>971.09759999999994</v>
      </c>
      <c r="O20" s="26">
        <v>2264.8296</v>
      </c>
      <c r="P20" s="26">
        <v>2027.24</v>
      </c>
      <c r="Q20" s="26">
        <v>8799.3680000000004</v>
      </c>
      <c r="R20" s="26">
        <v>3940.1304</v>
      </c>
      <c r="S20" s="26">
        <v>4884.2376000000004</v>
      </c>
      <c r="T20" s="26">
        <v>28003.869599999998</v>
      </c>
      <c r="U20" s="25">
        <v>111</v>
      </c>
    </row>
    <row r="21" spans="1:21" s="23" customFormat="1" x14ac:dyDescent="0.25">
      <c r="A21" s="23">
        <v>13</v>
      </c>
      <c r="B21" s="31" t="s">
        <v>84</v>
      </c>
      <c r="C21" s="25" t="s">
        <v>85</v>
      </c>
      <c r="D21" s="25" t="s">
        <v>86</v>
      </c>
      <c r="E21" s="25" t="s">
        <v>87</v>
      </c>
      <c r="F21" s="25" t="s">
        <v>88</v>
      </c>
      <c r="G21" s="25" t="s">
        <v>31</v>
      </c>
      <c r="H21" s="26">
        <v>29221.5</v>
      </c>
      <c r="I21" s="26">
        <v>0</v>
      </c>
      <c r="J21" s="26">
        <v>25</v>
      </c>
      <c r="K21" s="26">
        <v>838.65705000000003</v>
      </c>
      <c r="L21" s="26">
        <v>2074.7264999999998</v>
      </c>
      <c r="M21" s="26">
        <v>321.43650000000002</v>
      </c>
      <c r="N21" s="26">
        <v>888.33360000000005</v>
      </c>
      <c r="O21" s="26">
        <v>2071.8043500000003</v>
      </c>
      <c r="P21" s="26">
        <v>1013.62</v>
      </c>
      <c r="Q21" s="26">
        <v>7208.5779999999995</v>
      </c>
      <c r="R21" s="26">
        <v>2765.6106500000001</v>
      </c>
      <c r="S21" s="26">
        <v>4467.9673499999999</v>
      </c>
      <c r="T21" s="26">
        <v>26455.889350000001</v>
      </c>
      <c r="U21" s="25">
        <v>111</v>
      </c>
    </row>
    <row r="22" spans="1:21" s="23" customFormat="1" x14ac:dyDescent="0.25">
      <c r="A22" s="23">
        <v>14</v>
      </c>
      <c r="B22" s="31" t="s">
        <v>89</v>
      </c>
      <c r="C22" s="25" t="s">
        <v>90</v>
      </c>
      <c r="D22" s="25" t="s">
        <v>91</v>
      </c>
      <c r="E22" s="25" t="s">
        <v>92</v>
      </c>
      <c r="F22" s="25" t="s">
        <v>93</v>
      </c>
      <c r="G22" s="25" t="s">
        <v>31</v>
      </c>
      <c r="H22" s="26">
        <v>30492</v>
      </c>
      <c r="I22" s="26">
        <v>0</v>
      </c>
      <c r="J22" s="26">
        <v>25</v>
      </c>
      <c r="K22" s="26">
        <v>875.12040000000002</v>
      </c>
      <c r="L22" s="26">
        <v>2164.9319999999998</v>
      </c>
      <c r="M22" s="26">
        <v>335.41200000000003</v>
      </c>
      <c r="N22" s="26">
        <v>926.95680000000004</v>
      </c>
      <c r="O22" s="26">
        <v>2161.8828000000003</v>
      </c>
      <c r="P22" s="26">
        <v>0</v>
      </c>
      <c r="Q22" s="26">
        <v>6464.3040000000001</v>
      </c>
      <c r="R22" s="26">
        <v>1827.0772000000002</v>
      </c>
      <c r="S22" s="26">
        <v>4662.2268000000004</v>
      </c>
      <c r="T22" s="26">
        <v>28664.9228</v>
      </c>
      <c r="U22" s="25">
        <v>111</v>
      </c>
    </row>
    <row r="23" spans="1:21" s="23" customFormat="1" x14ac:dyDescent="0.25">
      <c r="A23" s="23">
        <v>15</v>
      </c>
      <c r="B23" s="31" t="s">
        <v>94</v>
      </c>
      <c r="C23" s="25" t="s">
        <v>95</v>
      </c>
      <c r="D23" s="25" t="s">
        <v>96</v>
      </c>
      <c r="E23" s="25" t="s">
        <v>92</v>
      </c>
      <c r="F23" s="25" t="s">
        <v>97</v>
      </c>
      <c r="G23" s="25" t="s">
        <v>31</v>
      </c>
      <c r="H23" s="26">
        <v>31944</v>
      </c>
      <c r="I23" s="26">
        <v>0</v>
      </c>
      <c r="J23" s="26">
        <v>25</v>
      </c>
      <c r="K23" s="26">
        <v>916.79279999999994</v>
      </c>
      <c r="L23" s="26">
        <v>2268.0239999999999</v>
      </c>
      <c r="M23" s="26">
        <v>351.38400000000001</v>
      </c>
      <c r="N23" s="26">
        <v>971.09759999999994</v>
      </c>
      <c r="O23" s="26">
        <v>2264.8296</v>
      </c>
      <c r="P23" s="26">
        <v>1013.62</v>
      </c>
      <c r="Q23" s="26">
        <v>7785.7479999999996</v>
      </c>
      <c r="R23" s="26">
        <v>2926.5103999999997</v>
      </c>
      <c r="S23" s="26">
        <v>4884.2376000000004</v>
      </c>
      <c r="T23" s="26">
        <v>29017.489600000001</v>
      </c>
      <c r="U23" s="25">
        <v>111</v>
      </c>
    </row>
    <row r="24" spans="1:21" s="23" customFormat="1" x14ac:dyDescent="0.25">
      <c r="A24" s="23">
        <v>16</v>
      </c>
      <c r="B24" s="31" t="s">
        <v>98</v>
      </c>
      <c r="C24" s="25" t="s">
        <v>99</v>
      </c>
      <c r="D24" s="25" t="s">
        <v>100</v>
      </c>
      <c r="E24" s="25" t="s">
        <v>101</v>
      </c>
      <c r="F24" s="25" t="s">
        <v>59</v>
      </c>
      <c r="G24" s="25" t="s">
        <v>31</v>
      </c>
      <c r="H24" s="26">
        <v>27324</v>
      </c>
      <c r="I24" s="26">
        <v>0</v>
      </c>
      <c r="J24" s="26">
        <v>25</v>
      </c>
      <c r="K24" s="26">
        <v>784.19880000000001</v>
      </c>
      <c r="L24" s="26">
        <v>1940.0039999999999</v>
      </c>
      <c r="M24" s="26">
        <v>300.56400000000002</v>
      </c>
      <c r="N24" s="26">
        <v>830.64959999999996</v>
      </c>
      <c r="O24" s="26">
        <v>1937.2716</v>
      </c>
      <c r="P24" s="26">
        <v>0</v>
      </c>
      <c r="Q24" s="26">
        <v>5792.6880000000001</v>
      </c>
      <c r="R24" s="26">
        <v>1639.8483999999999</v>
      </c>
      <c r="S24" s="26">
        <v>4177.8395999999993</v>
      </c>
      <c r="T24" s="26">
        <v>25684.151600000001</v>
      </c>
      <c r="U24" s="25">
        <v>111</v>
      </c>
    </row>
    <row r="25" spans="1:21" s="23" customFormat="1" x14ac:dyDescent="0.25">
      <c r="A25" s="23">
        <v>17</v>
      </c>
      <c r="B25" s="31" t="s">
        <v>102</v>
      </c>
      <c r="C25" s="25" t="s">
        <v>103</v>
      </c>
      <c r="D25" s="25" t="s">
        <v>104</v>
      </c>
      <c r="E25" s="25" t="s">
        <v>105</v>
      </c>
      <c r="F25" s="25" t="s">
        <v>106</v>
      </c>
      <c r="G25" s="25" t="s">
        <v>31</v>
      </c>
      <c r="H25" s="26">
        <v>13441.89</v>
      </c>
      <c r="I25" s="26">
        <v>0</v>
      </c>
      <c r="J25" s="26">
        <v>25</v>
      </c>
      <c r="K25" s="26">
        <v>385.78224299999999</v>
      </c>
      <c r="L25" s="26">
        <v>954.37418999999989</v>
      </c>
      <c r="M25" s="26">
        <v>147.86079000000001</v>
      </c>
      <c r="N25" s="26">
        <v>408.63345599999997</v>
      </c>
      <c r="O25" s="26">
        <v>953.03000099999997</v>
      </c>
      <c r="P25" s="26">
        <v>0</v>
      </c>
      <c r="Q25" s="26">
        <v>2849.6806799999999</v>
      </c>
      <c r="R25" s="26">
        <v>819.4156989999999</v>
      </c>
      <c r="S25" s="26">
        <v>2055.2649809999998</v>
      </c>
      <c r="T25" s="26">
        <v>12622.474301</v>
      </c>
      <c r="U25" s="25">
        <v>111</v>
      </c>
    </row>
    <row r="26" spans="1:21" s="23" customFormat="1" x14ac:dyDescent="0.25">
      <c r="A26" s="23">
        <v>18</v>
      </c>
      <c r="B26" s="31" t="s">
        <v>107</v>
      </c>
      <c r="C26" s="25" t="s">
        <v>108</v>
      </c>
      <c r="D26" s="25" t="s">
        <v>109</v>
      </c>
      <c r="E26" s="25" t="s">
        <v>40</v>
      </c>
      <c r="F26" s="25" t="s">
        <v>59</v>
      </c>
      <c r="G26" s="25" t="s">
        <v>31</v>
      </c>
      <c r="H26" s="26">
        <v>30746.1</v>
      </c>
      <c r="I26" s="26">
        <v>0</v>
      </c>
      <c r="J26" s="26">
        <v>25</v>
      </c>
      <c r="K26" s="26">
        <v>882.41306999999995</v>
      </c>
      <c r="L26" s="26">
        <v>2182.9730999999997</v>
      </c>
      <c r="M26" s="26">
        <v>338.20710000000003</v>
      </c>
      <c r="N26" s="26">
        <v>934.68143999999995</v>
      </c>
      <c r="O26" s="26">
        <v>2179.89849</v>
      </c>
      <c r="P26" s="26">
        <v>0</v>
      </c>
      <c r="Q26" s="26">
        <v>6518.1731999999993</v>
      </c>
      <c r="R26" s="26">
        <v>1842.0945099999999</v>
      </c>
      <c r="S26" s="26">
        <v>4701.0786900000003</v>
      </c>
      <c r="T26" s="26">
        <v>28904.00549</v>
      </c>
      <c r="U26" s="25">
        <v>111</v>
      </c>
    </row>
    <row r="27" spans="1:21" s="23" customFormat="1" x14ac:dyDescent="0.25">
      <c r="A27" s="23">
        <v>19</v>
      </c>
      <c r="B27" s="31" t="s">
        <v>110</v>
      </c>
      <c r="C27" s="25" t="s">
        <v>111</v>
      </c>
      <c r="D27" s="25" t="s">
        <v>112</v>
      </c>
      <c r="E27" s="25" t="s">
        <v>113</v>
      </c>
      <c r="F27" s="25" t="s">
        <v>114</v>
      </c>
      <c r="G27" s="25" t="s">
        <v>31</v>
      </c>
      <c r="H27" s="26">
        <v>34650</v>
      </c>
      <c r="I27" s="26">
        <v>0</v>
      </c>
      <c r="J27" s="26">
        <v>25</v>
      </c>
      <c r="K27" s="26">
        <v>994.45500000000004</v>
      </c>
      <c r="L27" s="26">
        <v>2460.1499999999996</v>
      </c>
      <c r="M27" s="26">
        <v>381.15000000000003</v>
      </c>
      <c r="N27" s="26">
        <v>1053.3599999999999</v>
      </c>
      <c r="O27" s="26">
        <v>2456.6849999999999</v>
      </c>
      <c r="P27" s="26">
        <v>0</v>
      </c>
      <c r="Q27" s="26">
        <v>7345.7999999999993</v>
      </c>
      <c r="R27" s="26">
        <v>2072.8150000000001</v>
      </c>
      <c r="S27" s="26">
        <v>5297.9849999999997</v>
      </c>
      <c r="T27" s="26">
        <v>32577.185000000001</v>
      </c>
      <c r="U27" s="25">
        <v>111</v>
      </c>
    </row>
    <row r="28" spans="1:21" s="23" customFormat="1" x14ac:dyDescent="0.25">
      <c r="A28" s="23">
        <v>20</v>
      </c>
      <c r="B28" s="31" t="s">
        <v>115</v>
      </c>
      <c r="C28" s="25" t="s">
        <v>116</v>
      </c>
      <c r="D28" s="25" t="s">
        <v>117</v>
      </c>
      <c r="E28" s="25" t="s">
        <v>118</v>
      </c>
      <c r="F28" s="25" t="s">
        <v>119</v>
      </c>
      <c r="G28" s="25" t="s">
        <v>31</v>
      </c>
      <c r="H28" s="26">
        <v>52500</v>
      </c>
      <c r="I28" s="26">
        <v>2052.09</v>
      </c>
      <c r="J28" s="26">
        <v>25</v>
      </c>
      <c r="K28" s="26">
        <v>1506.75</v>
      </c>
      <c r="L28" s="26">
        <v>3727.4999999999995</v>
      </c>
      <c r="M28" s="26">
        <v>520.34400000000005</v>
      </c>
      <c r="N28" s="26">
        <v>1596</v>
      </c>
      <c r="O28" s="26">
        <v>3722.2500000000005</v>
      </c>
      <c r="P28" s="26">
        <v>1013.62</v>
      </c>
      <c r="Q28" s="26">
        <v>12086.464000000002</v>
      </c>
      <c r="R28" s="26">
        <v>6193.46</v>
      </c>
      <c r="S28" s="26">
        <v>7970.0939999999991</v>
      </c>
      <c r="T28" s="26">
        <v>46306.54</v>
      </c>
      <c r="U28" s="25">
        <v>111</v>
      </c>
    </row>
    <row r="29" spans="1:21" s="23" customFormat="1" x14ac:dyDescent="0.25">
      <c r="A29" s="23">
        <v>21</v>
      </c>
      <c r="B29" s="31" t="s">
        <v>120</v>
      </c>
      <c r="C29" s="25" t="s">
        <v>121</v>
      </c>
      <c r="D29" s="25" t="s">
        <v>122</v>
      </c>
      <c r="E29" s="25" t="s">
        <v>63</v>
      </c>
      <c r="F29" s="25" t="s">
        <v>64</v>
      </c>
      <c r="G29" s="25" t="s">
        <v>31</v>
      </c>
      <c r="H29" s="26">
        <v>29348.55</v>
      </c>
      <c r="I29" s="26">
        <v>0</v>
      </c>
      <c r="J29" s="26">
        <v>25</v>
      </c>
      <c r="K29" s="26">
        <v>842.30338499999993</v>
      </c>
      <c r="L29" s="26">
        <v>2083.7470499999999</v>
      </c>
      <c r="M29" s="26">
        <v>322.83405000000005</v>
      </c>
      <c r="N29" s="26">
        <v>892.19592</v>
      </c>
      <c r="O29" s="26">
        <v>2080.812195</v>
      </c>
      <c r="P29" s="26">
        <v>0</v>
      </c>
      <c r="Q29" s="26">
        <v>6221.8925999999992</v>
      </c>
      <c r="R29" s="26">
        <v>1759.4993049999998</v>
      </c>
      <c r="S29" s="26">
        <v>4487.3932949999999</v>
      </c>
      <c r="T29" s="26">
        <v>27589.050694999998</v>
      </c>
      <c r="U29" s="25">
        <v>111</v>
      </c>
    </row>
    <row r="30" spans="1:21" s="23" customFormat="1" x14ac:dyDescent="0.25">
      <c r="A30" s="23">
        <v>22</v>
      </c>
      <c r="B30" s="31" t="s">
        <v>123</v>
      </c>
      <c r="C30" s="25" t="s">
        <v>124</v>
      </c>
      <c r="D30" s="25" t="s">
        <v>125</v>
      </c>
      <c r="E30" s="25" t="s">
        <v>45</v>
      </c>
      <c r="F30" s="25" t="s">
        <v>46</v>
      </c>
      <c r="G30" s="25" t="s">
        <v>31</v>
      </c>
      <c r="H30" s="26">
        <v>36735.599999999999</v>
      </c>
      <c r="I30" s="26">
        <v>0</v>
      </c>
      <c r="J30" s="26">
        <v>25</v>
      </c>
      <c r="K30" s="26">
        <v>1054.3117199999999</v>
      </c>
      <c r="L30" s="26">
        <v>2608.2275999999997</v>
      </c>
      <c r="M30" s="26">
        <v>404.09160000000003</v>
      </c>
      <c r="N30" s="26">
        <v>1116.76224</v>
      </c>
      <c r="O30" s="26">
        <v>2604.55404</v>
      </c>
      <c r="P30" s="26">
        <v>0</v>
      </c>
      <c r="Q30" s="26">
        <v>7787.9471999999996</v>
      </c>
      <c r="R30" s="26">
        <v>2196.0739599999997</v>
      </c>
      <c r="S30" s="26">
        <v>5616.8732399999999</v>
      </c>
      <c r="T30" s="26">
        <v>34539.526039999997</v>
      </c>
      <c r="U30" s="25">
        <v>111</v>
      </c>
    </row>
    <row r="31" spans="1:21" s="23" customFormat="1" x14ac:dyDescent="0.25">
      <c r="A31" s="23">
        <v>23</v>
      </c>
      <c r="B31" s="31" t="s">
        <v>126</v>
      </c>
      <c r="C31" s="25" t="s">
        <v>127</v>
      </c>
      <c r="D31" s="25" t="s">
        <v>128</v>
      </c>
      <c r="E31" s="25" t="s">
        <v>40</v>
      </c>
      <c r="F31" s="25" t="s">
        <v>59</v>
      </c>
      <c r="G31" s="25" t="s">
        <v>31</v>
      </c>
      <c r="H31" s="26">
        <v>31944</v>
      </c>
      <c r="I31" s="26">
        <v>0</v>
      </c>
      <c r="J31" s="26">
        <v>25</v>
      </c>
      <c r="K31" s="26">
        <v>916.79279999999994</v>
      </c>
      <c r="L31" s="26">
        <v>2268.0239999999999</v>
      </c>
      <c r="M31" s="26">
        <v>351.38400000000001</v>
      </c>
      <c r="N31" s="26">
        <v>971.09759999999994</v>
      </c>
      <c r="O31" s="26">
        <v>2264.8296</v>
      </c>
      <c r="P31" s="26">
        <v>0</v>
      </c>
      <c r="Q31" s="26">
        <v>6772.1279999999997</v>
      </c>
      <c r="R31" s="26">
        <v>1912.8903999999998</v>
      </c>
      <c r="S31" s="26">
        <v>4884.2376000000004</v>
      </c>
      <c r="T31" s="26">
        <v>30031.1096</v>
      </c>
      <c r="U31" s="25">
        <v>111</v>
      </c>
    </row>
    <row r="32" spans="1:21" s="23" customFormat="1" x14ac:dyDescent="0.25">
      <c r="A32" s="23">
        <v>24</v>
      </c>
      <c r="B32" s="31" t="s">
        <v>129</v>
      </c>
      <c r="C32" s="25" t="s">
        <v>130</v>
      </c>
      <c r="D32" s="25" t="s">
        <v>131</v>
      </c>
      <c r="E32" s="25" t="s">
        <v>35</v>
      </c>
      <c r="F32" s="25" t="s">
        <v>132</v>
      </c>
      <c r="G32" s="25" t="s">
        <v>31</v>
      </c>
      <c r="H32" s="26">
        <v>55902</v>
      </c>
      <c r="I32" s="26">
        <v>2715.49</v>
      </c>
      <c r="J32" s="26">
        <v>25</v>
      </c>
      <c r="K32" s="26">
        <v>1604.3874000000001</v>
      </c>
      <c r="L32" s="26">
        <v>3969.0419999999995</v>
      </c>
      <c r="M32" s="26">
        <v>520.34400000000005</v>
      </c>
      <c r="N32" s="26">
        <v>1699.4208000000001</v>
      </c>
      <c r="O32" s="26">
        <v>3963.4518000000003</v>
      </c>
      <c r="P32" s="26">
        <v>0</v>
      </c>
      <c r="Q32" s="26">
        <v>11756.645999999999</v>
      </c>
      <c r="R32" s="26">
        <v>6044.2981999999993</v>
      </c>
      <c r="S32" s="26">
        <v>8452.8377999999993</v>
      </c>
      <c r="T32" s="26">
        <v>49857.701800000003</v>
      </c>
      <c r="U32" s="25">
        <v>111</v>
      </c>
    </row>
    <row r="33" spans="1:21" s="23" customFormat="1" x14ac:dyDescent="0.25">
      <c r="A33" s="23">
        <v>25</v>
      </c>
      <c r="B33" s="31" t="s">
        <v>133</v>
      </c>
      <c r="C33" s="25" t="s">
        <v>134</v>
      </c>
      <c r="D33" s="25" t="s">
        <v>135</v>
      </c>
      <c r="E33" s="25" t="s">
        <v>50</v>
      </c>
      <c r="F33" s="25" t="s">
        <v>51</v>
      </c>
      <c r="G33" s="25" t="s">
        <v>31</v>
      </c>
      <c r="H33" s="26">
        <v>26716.799999999999</v>
      </c>
      <c r="I33" s="26">
        <v>0</v>
      </c>
      <c r="J33" s="26">
        <v>25</v>
      </c>
      <c r="K33" s="26">
        <v>766.77215999999999</v>
      </c>
      <c r="L33" s="26">
        <v>1896.8927999999999</v>
      </c>
      <c r="M33" s="26">
        <v>293.88480000000004</v>
      </c>
      <c r="N33" s="26">
        <v>812.19071999999994</v>
      </c>
      <c r="O33" s="26">
        <v>1894.2211200000002</v>
      </c>
      <c r="P33" s="26">
        <v>0</v>
      </c>
      <c r="Q33" s="26">
        <v>5663.9616000000005</v>
      </c>
      <c r="R33" s="26">
        <v>1603.96288</v>
      </c>
      <c r="S33" s="26">
        <v>4084.99872</v>
      </c>
      <c r="T33" s="26">
        <v>25112.83712</v>
      </c>
      <c r="U33" s="25">
        <v>111</v>
      </c>
    </row>
    <row r="34" spans="1:21" s="23" customFormat="1" x14ac:dyDescent="0.25">
      <c r="A34" s="23">
        <v>26</v>
      </c>
      <c r="B34" s="31" t="s">
        <v>136</v>
      </c>
      <c r="C34" s="25" t="s">
        <v>137</v>
      </c>
      <c r="D34" s="25" t="s">
        <v>138</v>
      </c>
      <c r="E34" s="25" t="s">
        <v>63</v>
      </c>
      <c r="F34" s="25" t="s">
        <v>64</v>
      </c>
      <c r="G34" s="25" t="s">
        <v>31</v>
      </c>
      <c r="H34" s="26">
        <v>28616.5</v>
      </c>
      <c r="I34" s="26">
        <v>0</v>
      </c>
      <c r="J34" s="26">
        <v>25</v>
      </c>
      <c r="K34" s="26">
        <v>821.29354999999998</v>
      </c>
      <c r="L34" s="26">
        <v>2031.7714999999998</v>
      </c>
      <c r="M34" s="26">
        <v>314.78150000000005</v>
      </c>
      <c r="N34" s="26">
        <v>869.94159999999999</v>
      </c>
      <c r="O34" s="26">
        <v>2028.9098500000002</v>
      </c>
      <c r="P34" s="26">
        <v>0</v>
      </c>
      <c r="Q34" s="26">
        <v>6066.6980000000003</v>
      </c>
      <c r="R34" s="26">
        <v>1716.23515</v>
      </c>
      <c r="S34" s="26">
        <v>4375.4628499999999</v>
      </c>
      <c r="T34" s="26">
        <v>26900.26485</v>
      </c>
      <c r="U34" s="25">
        <v>111</v>
      </c>
    </row>
    <row r="35" spans="1:21" s="23" customFormat="1" x14ac:dyDescent="0.25">
      <c r="A35" s="23">
        <v>27</v>
      </c>
      <c r="B35" s="31" t="s">
        <v>139</v>
      </c>
      <c r="C35" s="25" t="s">
        <v>140</v>
      </c>
      <c r="D35" s="25" t="s">
        <v>141</v>
      </c>
      <c r="E35" s="25" t="s">
        <v>142</v>
      </c>
      <c r="F35" s="25" t="s">
        <v>209</v>
      </c>
      <c r="G35" s="25" t="s">
        <v>31</v>
      </c>
      <c r="H35" s="26">
        <v>15962.69</v>
      </c>
      <c r="I35" s="26">
        <v>0</v>
      </c>
      <c r="J35" s="26">
        <v>25</v>
      </c>
      <c r="K35" s="26">
        <v>458.12920300000002</v>
      </c>
      <c r="L35" s="26">
        <v>1133.3509899999999</v>
      </c>
      <c r="M35" s="26">
        <v>175.58959000000002</v>
      </c>
      <c r="N35" s="26">
        <v>485.26577600000002</v>
      </c>
      <c r="O35" s="26">
        <v>1131.754721</v>
      </c>
      <c r="P35" s="26">
        <v>0</v>
      </c>
      <c r="Q35" s="26">
        <v>3384.0902800000003</v>
      </c>
      <c r="R35" s="26">
        <v>968.39497900000003</v>
      </c>
      <c r="S35" s="26">
        <v>2440.6953009999997</v>
      </c>
      <c r="T35" s="26">
        <v>14994.295021</v>
      </c>
      <c r="U35" s="25">
        <v>111</v>
      </c>
    </row>
    <row r="36" spans="1:21" s="23" customFormat="1" x14ac:dyDescent="0.25">
      <c r="A36" s="23">
        <v>28</v>
      </c>
      <c r="B36" s="31" t="s">
        <v>143</v>
      </c>
      <c r="C36" s="25" t="s">
        <v>144</v>
      </c>
      <c r="D36" s="25" t="s">
        <v>145</v>
      </c>
      <c r="E36" s="25" t="s">
        <v>146</v>
      </c>
      <c r="F36" s="25" t="s">
        <v>147</v>
      </c>
      <c r="G36" s="25" t="s">
        <v>31</v>
      </c>
      <c r="H36" s="26">
        <v>51847.29</v>
      </c>
      <c r="I36" s="26">
        <v>2114.7199999999998</v>
      </c>
      <c r="J36" s="26">
        <v>25</v>
      </c>
      <c r="K36" s="26">
        <v>1488.0172230000001</v>
      </c>
      <c r="L36" s="26">
        <v>3681.1575899999998</v>
      </c>
      <c r="M36" s="26">
        <v>520.34400000000005</v>
      </c>
      <c r="N36" s="26">
        <v>1576.157616</v>
      </c>
      <c r="O36" s="26">
        <v>3675.9728610000002</v>
      </c>
      <c r="P36" s="26">
        <v>0</v>
      </c>
      <c r="Q36" s="26">
        <v>10941.649289999999</v>
      </c>
      <c r="R36" s="26">
        <v>5203.8948390000005</v>
      </c>
      <c r="S36" s="26">
        <v>7877.474451</v>
      </c>
      <c r="T36" s="26">
        <v>46643.395161</v>
      </c>
      <c r="U36" s="25">
        <v>111</v>
      </c>
    </row>
    <row r="37" spans="1:21" s="23" customFormat="1" x14ac:dyDescent="0.25">
      <c r="A37" s="23">
        <v>29</v>
      </c>
      <c r="B37" s="31" t="s">
        <v>148</v>
      </c>
      <c r="C37" s="25" t="s">
        <v>149</v>
      </c>
      <c r="D37" s="25" t="s">
        <v>150</v>
      </c>
      <c r="E37" s="25" t="s">
        <v>101</v>
      </c>
      <c r="F37" s="25" t="s">
        <v>59</v>
      </c>
      <c r="G37" s="25" t="s">
        <v>31</v>
      </c>
      <c r="H37" s="26">
        <v>30613</v>
      </c>
      <c r="I37" s="26">
        <v>0</v>
      </c>
      <c r="J37" s="26">
        <v>25</v>
      </c>
      <c r="K37" s="26">
        <v>878.59310000000005</v>
      </c>
      <c r="L37" s="26">
        <v>2173.5229999999997</v>
      </c>
      <c r="M37" s="26">
        <v>336.74300000000005</v>
      </c>
      <c r="N37" s="26">
        <v>930.63520000000005</v>
      </c>
      <c r="O37" s="26">
        <v>2170.4617000000003</v>
      </c>
      <c r="P37" s="26">
        <v>0</v>
      </c>
      <c r="Q37" s="26">
        <v>6489.9560000000001</v>
      </c>
      <c r="R37" s="26">
        <v>1834.2283000000002</v>
      </c>
      <c r="S37" s="26">
        <v>4680.7276999999995</v>
      </c>
      <c r="T37" s="26">
        <v>28778.771700000001</v>
      </c>
      <c r="U37" s="25">
        <v>111</v>
      </c>
    </row>
    <row r="38" spans="1:21" s="23" customFormat="1" x14ac:dyDescent="0.25">
      <c r="A38" s="23">
        <v>30</v>
      </c>
      <c r="B38" s="31" t="s">
        <v>151</v>
      </c>
      <c r="C38" s="25" t="s">
        <v>152</v>
      </c>
      <c r="D38" s="25" t="s">
        <v>153</v>
      </c>
      <c r="E38" s="25" t="s">
        <v>154</v>
      </c>
      <c r="F38" s="25" t="s">
        <v>155</v>
      </c>
      <c r="G38" s="25" t="s">
        <v>31</v>
      </c>
      <c r="H38" s="26">
        <v>28243.22</v>
      </c>
      <c r="I38" s="26">
        <v>0</v>
      </c>
      <c r="J38" s="26">
        <v>25</v>
      </c>
      <c r="K38" s="26">
        <v>810.58041400000002</v>
      </c>
      <c r="L38" s="26">
        <v>2005.2686199999998</v>
      </c>
      <c r="M38" s="26">
        <v>310.67542000000003</v>
      </c>
      <c r="N38" s="26">
        <v>858.59388799999999</v>
      </c>
      <c r="O38" s="26">
        <v>2002.4442980000001</v>
      </c>
      <c r="P38" s="26">
        <v>0</v>
      </c>
      <c r="Q38" s="26">
        <v>5987.5626400000001</v>
      </c>
      <c r="R38" s="26">
        <v>1694.1743019999999</v>
      </c>
      <c r="S38" s="26">
        <v>4318.3883379999997</v>
      </c>
      <c r="T38" s="26">
        <v>26549.045698000002</v>
      </c>
      <c r="U38" s="25">
        <v>111</v>
      </c>
    </row>
    <row r="39" spans="1:21" s="23" customFormat="1" x14ac:dyDescent="0.25">
      <c r="A39" s="23">
        <v>31</v>
      </c>
      <c r="B39" s="31" t="s">
        <v>157</v>
      </c>
      <c r="C39" s="25" t="s">
        <v>158</v>
      </c>
      <c r="D39" s="25" t="s">
        <v>159</v>
      </c>
      <c r="E39" s="25" t="s">
        <v>118</v>
      </c>
      <c r="F39" s="25" t="s">
        <v>160</v>
      </c>
      <c r="G39" s="25" t="s">
        <v>31</v>
      </c>
      <c r="H39" s="26">
        <v>78660</v>
      </c>
      <c r="I39" s="26">
        <v>6585.44</v>
      </c>
      <c r="J39" s="26">
        <v>25</v>
      </c>
      <c r="K39" s="26">
        <v>2257.5419999999999</v>
      </c>
      <c r="L39" s="26">
        <v>5584.86</v>
      </c>
      <c r="M39" s="26">
        <v>520.34400000000005</v>
      </c>
      <c r="N39" s="26">
        <v>2391.2640000000001</v>
      </c>
      <c r="O39" s="26">
        <v>5576.9940000000006</v>
      </c>
      <c r="P39" s="26">
        <v>2027.24</v>
      </c>
      <c r="Q39" s="26">
        <v>18358.243999999999</v>
      </c>
      <c r="R39" s="26">
        <v>13286.485999999999</v>
      </c>
      <c r="S39" s="26">
        <v>11682.198</v>
      </c>
      <c r="T39" s="26">
        <v>65373.514000000003</v>
      </c>
      <c r="U39" s="25">
        <v>111</v>
      </c>
    </row>
    <row r="40" spans="1:21" s="23" customFormat="1" x14ac:dyDescent="0.25">
      <c r="A40" s="23">
        <v>32</v>
      </c>
      <c r="B40" s="31" t="s">
        <v>161</v>
      </c>
      <c r="C40" s="25" t="s">
        <v>162</v>
      </c>
      <c r="D40" s="25" t="s">
        <v>163</v>
      </c>
      <c r="E40" s="25" t="s">
        <v>82</v>
      </c>
      <c r="F40" s="25" t="s">
        <v>164</v>
      </c>
      <c r="G40" s="25" t="s">
        <v>31</v>
      </c>
      <c r="H40" s="26">
        <v>37266.18</v>
      </c>
      <c r="I40" s="26">
        <v>0</v>
      </c>
      <c r="J40" s="26">
        <v>25</v>
      </c>
      <c r="K40" s="26">
        <v>1069.539366</v>
      </c>
      <c r="L40" s="26">
        <v>2645.89878</v>
      </c>
      <c r="M40" s="26">
        <v>409.92798000000005</v>
      </c>
      <c r="N40" s="26">
        <v>1132.8918719999999</v>
      </c>
      <c r="O40" s="26">
        <v>2642.1721620000003</v>
      </c>
      <c r="P40" s="26">
        <v>2027.24</v>
      </c>
      <c r="Q40" s="26">
        <v>9927.6701599999997</v>
      </c>
      <c r="R40" s="26">
        <v>4254.6712379999999</v>
      </c>
      <c r="S40" s="26">
        <v>5697.9989220000007</v>
      </c>
      <c r="T40" s="26">
        <v>33011.508761999998</v>
      </c>
      <c r="U40" s="25">
        <v>111</v>
      </c>
    </row>
    <row r="41" spans="1:21" s="23" customFormat="1" x14ac:dyDescent="0.25">
      <c r="A41" s="23">
        <v>33</v>
      </c>
      <c r="B41" s="31" t="s">
        <v>165</v>
      </c>
      <c r="C41" s="25" t="s">
        <v>166</v>
      </c>
      <c r="D41" s="25" t="s">
        <v>167</v>
      </c>
      <c r="E41" s="25" t="s">
        <v>168</v>
      </c>
      <c r="F41" s="25" t="s">
        <v>169</v>
      </c>
      <c r="G41" s="25" t="s">
        <v>31</v>
      </c>
      <c r="H41" s="26">
        <v>22542.3</v>
      </c>
      <c r="I41" s="26">
        <v>0</v>
      </c>
      <c r="J41" s="26">
        <v>25</v>
      </c>
      <c r="K41" s="26">
        <v>646.96401000000003</v>
      </c>
      <c r="L41" s="26">
        <v>1600.5032999999999</v>
      </c>
      <c r="M41" s="26">
        <v>247.96530000000001</v>
      </c>
      <c r="N41" s="26">
        <v>685.28592000000003</v>
      </c>
      <c r="O41" s="26">
        <v>1598.2490700000001</v>
      </c>
      <c r="P41" s="26">
        <v>0</v>
      </c>
      <c r="Q41" s="26">
        <v>4778.9675999999999</v>
      </c>
      <c r="R41" s="26">
        <v>1357.2499299999999</v>
      </c>
      <c r="S41" s="26">
        <v>3446.71767</v>
      </c>
      <c r="T41" s="26">
        <v>21185.050069999998</v>
      </c>
      <c r="U41" s="25">
        <v>111</v>
      </c>
    </row>
    <row r="42" spans="1:21" s="23" customFormat="1" x14ac:dyDescent="0.25">
      <c r="A42" s="23">
        <v>34</v>
      </c>
      <c r="B42" s="31" t="s">
        <v>170</v>
      </c>
      <c r="C42" s="25" t="s">
        <v>171</v>
      </c>
      <c r="D42" s="25" t="s">
        <v>172</v>
      </c>
      <c r="E42" s="25" t="s">
        <v>77</v>
      </c>
      <c r="F42" s="25" t="s">
        <v>173</v>
      </c>
      <c r="G42" s="25" t="s">
        <v>31</v>
      </c>
      <c r="H42" s="26">
        <v>48279</v>
      </c>
      <c r="I42" s="26">
        <v>1456.36</v>
      </c>
      <c r="J42" s="26">
        <v>25</v>
      </c>
      <c r="K42" s="26">
        <v>1385.6072999999999</v>
      </c>
      <c r="L42" s="26">
        <v>3427.8089999999997</v>
      </c>
      <c r="M42" s="26">
        <v>520.34400000000005</v>
      </c>
      <c r="N42" s="26">
        <v>1467.6815999999999</v>
      </c>
      <c r="O42" s="26">
        <v>3422.9811000000004</v>
      </c>
      <c r="P42" s="26">
        <v>1013.62</v>
      </c>
      <c r="Q42" s="26">
        <v>12251.663</v>
      </c>
      <c r="R42" s="26">
        <v>6207.1488999999992</v>
      </c>
      <c r="S42" s="26">
        <v>7371.1341000000002</v>
      </c>
      <c r="T42" s="26">
        <v>42071.8511</v>
      </c>
      <c r="U42" s="25">
        <v>111</v>
      </c>
    </row>
    <row r="43" spans="1:21" s="23" customFormat="1" x14ac:dyDescent="0.25">
      <c r="A43" s="23">
        <v>35</v>
      </c>
      <c r="B43" s="31" t="s">
        <v>174</v>
      </c>
      <c r="C43" s="25" t="s">
        <v>175</v>
      </c>
      <c r="D43" s="25" t="s">
        <v>176</v>
      </c>
      <c r="E43" s="25" t="s">
        <v>146</v>
      </c>
      <c r="F43" s="25" t="s">
        <v>59</v>
      </c>
      <c r="G43" s="25" t="s">
        <v>31</v>
      </c>
      <c r="H43" s="26">
        <v>26185.5</v>
      </c>
      <c r="I43" s="26">
        <v>0</v>
      </c>
      <c r="J43" s="26">
        <v>25</v>
      </c>
      <c r="K43" s="26">
        <v>751.52385000000004</v>
      </c>
      <c r="L43" s="26">
        <v>1859.1704999999999</v>
      </c>
      <c r="M43" s="26">
        <v>288.04050000000001</v>
      </c>
      <c r="N43" s="26">
        <v>796.03920000000005</v>
      </c>
      <c r="O43" s="26">
        <v>1856.55195</v>
      </c>
      <c r="P43" s="26">
        <v>0</v>
      </c>
      <c r="Q43" s="26">
        <v>5551.326</v>
      </c>
      <c r="R43" s="26">
        <v>1572.5630500000002</v>
      </c>
      <c r="S43" s="26">
        <v>4003.7629499999998</v>
      </c>
      <c r="T43" s="26">
        <v>24612.936949999999</v>
      </c>
      <c r="U43" s="25">
        <v>111</v>
      </c>
    </row>
    <row r="44" spans="1:21" s="23" customFormat="1" x14ac:dyDescent="0.25">
      <c r="A44" s="23">
        <v>36</v>
      </c>
      <c r="B44" s="31" t="s">
        <v>177</v>
      </c>
      <c r="C44" s="25" t="s">
        <v>178</v>
      </c>
      <c r="D44" s="25" t="s">
        <v>179</v>
      </c>
      <c r="E44" s="25" t="s">
        <v>92</v>
      </c>
      <c r="F44" s="25" t="s">
        <v>93</v>
      </c>
      <c r="G44" s="25" t="s">
        <v>31</v>
      </c>
      <c r="H44" s="26">
        <v>25410</v>
      </c>
      <c r="I44" s="26">
        <v>0</v>
      </c>
      <c r="J44" s="26">
        <v>25</v>
      </c>
      <c r="K44" s="26">
        <v>729.26699999999994</v>
      </c>
      <c r="L44" s="26">
        <v>1804.11</v>
      </c>
      <c r="M44" s="26">
        <v>279.51000000000005</v>
      </c>
      <c r="N44" s="26">
        <v>772.46399999999994</v>
      </c>
      <c r="O44" s="26">
        <v>1801.5690000000002</v>
      </c>
      <c r="P44" s="26">
        <v>1013.62</v>
      </c>
      <c r="Q44" s="26">
        <v>6400.54</v>
      </c>
      <c r="R44" s="26">
        <v>2540.3509999999997</v>
      </c>
      <c r="S44" s="26">
        <v>3885.1890000000003</v>
      </c>
      <c r="T44" s="26">
        <v>22869.649000000001</v>
      </c>
      <c r="U44" s="25">
        <v>111</v>
      </c>
    </row>
    <row r="45" spans="1:21" s="23" customFormat="1" x14ac:dyDescent="0.25">
      <c r="A45" s="23">
        <v>37</v>
      </c>
      <c r="B45" s="31" t="s">
        <v>180</v>
      </c>
      <c r="C45" s="25" t="s">
        <v>181</v>
      </c>
      <c r="D45" s="25" t="s">
        <v>182</v>
      </c>
      <c r="E45" s="25" t="s">
        <v>82</v>
      </c>
      <c r="F45" s="25" t="s">
        <v>183</v>
      </c>
      <c r="G45" s="25" t="s">
        <v>31</v>
      </c>
      <c r="H45" s="26">
        <v>26400</v>
      </c>
      <c r="I45" s="26">
        <v>0</v>
      </c>
      <c r="J45" s="26">
        <v>25</v>
      </c>
      <c r="K45" s="26">
        <v>757.68</v>
      </c>
      <c r="L45" s="26">
        <v>1874.3999999999999</v>
      </c>
      <c r="M45" s="26">
        <v>290.40000000000003</v>
      </c>
      <c r="N45" s="26">
        <v>802.56</v>
      </c>
      <c r="O45" s="26">
        <v>1871.7600000000002</v>
      </c>
      <c r="P45" s="26">
        <v>0</v>
      </c>
      <c r="Q45" s="26">
        <v>5596.8</v>
      </c>
      <c r="R45" s="26">
        <v>1585.2399999999998</v>
      </c>
      <c r="S45" s="26">
        <v>4036.56</v>
      </c>
      <c r="T45" s="26">
        <v>24814.760000000002</v>
      </c>
      <c r="U45" s="25">
        <v>111</v>
      </c>
    </row>
    <row r="46" spans="1:21" s="23" customFormat="1" x14ac:dyDescent="0.25">
      <c r="A46" s="23">
        <v>38</v>
      </c>
      <c r="B46" s="31" t="s">
        <v>184</v>
      </c>
      <c r="C46" s="25" t="s">
        <v>185</v>
      </c>
      <c r="D46" s="25" t="s">
        <v>186</v>
      </c>
      <c r="E46" s="25" t="s">
        <v>105</v>
      </c>
      <c r="F46" s="25" t="s">
        <v>187</v>
      </c>
      <c r="G46" s="25" t="s">
        <v>31</v>
      </c>
      <c r="H46" s="26">
        <v>11085.2</v>
      </c>
      <c r="I46" s="26">
        <v>0</v>
      </c>
      <c r="J46" s="26">
        <v>25</v>
      </c>
      <c r="K46" s="26">
        <v>318.14524</v>
      </c>
      <c r="L46" s="26">
        <v>787.04919999999993</v>
      </c>
      <c r="M46" s="26">
        <v>121.93720000000002</v>
      </c>
      <c r="N46" s="26">
        <v>336.99008000000003</v>
      </c>
      <c r="O46" s="26">
        <v>785.94068000000016</v>
      </c>
      <c r="P46" s="26">
        <v>0</v>
      </c>
      <c r="Q46" s="26">
        <v>2350.0624000000003</v>
      </c>
      <c r="R46" s="26">
        <v>680.13532000000009</v>
      </c>
      <c r="S46" s="26">
        <v>1694.9270800000002</v>
      </c>
      <c r="T46" s="26">
        <v>10405.064680000001</v>
      </c>
      <c r="U46" s="25">
        <v>111</v>
      </c>
    </row>
    <row r="47" spans="1:21" s="23" customFormat="1" x14ac:dyDescent="0.25">
      <c r="A47" s="23">
        <v>39</v>
      </c>
      <c r="B47" s="31" t="s">
        <v>188</v>
      </c>
      <c r="C47" s="25" t="s">
        <v>189</v>
      </c>
      <c r="D47" s="25" t="s">
        <v>190</v>
      </c>
      <c r="E47" s="25" t="s">
        <v>73</v>
      </c>
      <c r="F47" s="25" t="s">
        <v>46</v>
      </c>
      <c r="G47" s="25" t="s">
        <v>31</v>
      </c>
      <c r="H47" s="26">
        <v>33541.199999999997</v>
      </c>
      <c r="I47" s="26">
        <v>0</v>
      </c>
      <c r="J47" s="26">
        <v>25</v>
      </c>
      <c r="K47" s="26">
        <v>962.63243999999986</v>
      </c>
      <c r="L47" s="26">
        <v>2381.4251999999997</v>
      </c>
      <c r="M47" s="26">
        <v>368.95319999999998</v>
      </c>
      <c r="N47" s="26">
        <v>1019.6524799999999</v>
      </c>
      <c r="O47" s="26">
        <v>2378.0710800000002</v>
      </c>
      <c r="P47" s="26">
        <v>1013.62</v>
      </c>
      <c r="Q47" s="26">
        <v>8124.3543999999993</v>
      </c>
      <c r="R47" s="26">
        <v>3020.9049199999995</v>
      </c>
      <c r="S47" s="26">
        <v>5128.4494799999993</v>
      </c>
      <c r="T47" s="26">
        <v>30520.295079999996</v>
      </c>
      <c r="U47" s="25">
        <v>111</v>
      </c>
    </row>
    <row r="48" spans="1:21" s="23" customFormat="1" x14ac:dyDescent="0.25">
      <c r="A48" s="23">
        <v>40</v>
      </c>
      <c r="B48" s="31" t="s">
        <v>191</v>
      </c>
      <c r="C48" s="25" t="s">
        <v>192</v>
      </c>
      <c r="D48" s="25" t="s">
        <v>193</v>
      </c>
      <c r="E48" s="25" t="s">
        <v>101</v>
      </c>
      <c r="F48" s="25" t="s">
        <v>194</v>
      </c>
      <c r="G48" s="25" t="s">
        <v>31</v>
      </c>
      <c r="H48" s="26">
        <v>50094</v>
      </c>
      <c r="I48" s="26">
        <v>1867.27</v>
      </c>
      <c r="J48" s="26">
        <v>25</v>
      </c>
      <c r="K48" s="26">
        <v>1437.6977999999999</v>
      </c>
      <c r="L48" s="26">
        <v>3556.6739999999995</v>
      </c>
      <c r="M48" s="26">
        <v>520.34400000000005</v>
      </c>
      <c r="N48" s="26">
        <v>1522.8576</v>
      </c>
      <c r="O48" s="26">
        <v>3551.6646000000001</v>
      </c>
      <c r="P48" s="26">
        <v>0</v>
      </c>
      <c r="Q48" s="26">
        <v>10589.237999999999</v>
      </c>
      <c r="R48" s="26">
        <v>4852.8253999999997</v>
      </c>
      <c r="S48" s="26">
        <v>7628.6826000000001</v>
      </c>
      <c r="T48" s="26">
        <v>45241.174599999998</v>
      </c>
      <c r="U48" s="25">
        <v>111</v>
      </c>
    </row>
    <row r="49" spans="1:21" s="23" customFormat="1" x14ac:dyDescent="0.25">
      <c r="A49" s="23">
        <v>41</v>
      </c>
      <c r="B49" s="31" t="s">
        <v>195</v>
      </c>
      <c r="C49" s="25" t="s">
        <v>196</v>
      </c>
      <c r="D49" s="25" t="s">
        <v>197</v>
      </c>
      <c r="E49" s="25" t="s">
        <v>58</v>
      </c>
      <c r="F49" s="25" t="s">
        <v>46</v>
      </c>
      <c r="G49" s="25" t="s">
        <v>31</v>
      </c>
      <c r="H49" s="26">
        <v>57608.1</v>
      </c>
      <c r="I49" s="26">
        <v>3036.54</v>
      </c>
      <c r="J49" s="26">
        <v>25</v>
      </c>
      <c r="K49" s="26">
        <v>1653.35247</v>
      </c>
      <c r="L49" s="35">
        <v>4090.1750999999995</v>
      </c>
      <c r="M49" s="35">
        <v>520.34400000000005</v>
      </c>
      <c r="N49" s="26">
        <v>1751.2862399999999</v>
      </c>
      <c r="O49" s="26">
        <v>4084.4142900000002</v>
      </c>
      <c r="P49" s="26">
        <v>0</v>
      </c>
      <c r="Q49" s="26">
        <v>12099.572099999999</v>
      </c>
      <c r="R49" s="26">
        <v>6466.1787100000001</v>
      </c>
      <c r="S49" s="26">
        <v>8694.9333900000001</v>
      </c>
      <c r="T49" s="26">
        <v>51141.921289999998</v>
      </c>
      <c r="U49" s="25">
        <v>111</v>
      </c>
    </row>
    <row r="50" spans="1:21" s="23" customFormat="1" x14ac:dyDescent="0.25">
      <c r="A50" s="23">
        <v>42</v>
      </c>
      <c r="B50" s="31" t="s">
        <v>198</v>
      </c>
      <c r="C50" s="25" t="s">
        <v>199</v>
      </c>
      <c r="D50" s="25" t="s">
        <v>200</v>
      </c>
      <c r="E50" s="25" t="s">
        <v>105</v>
      </c>
      <c r="F50" s="25" t="s">
        <v>106</v>
      </c>
      <c r="G50" s="25" t="s">
        <v>31</v>
      </c>
      <c r="H50" s="26">
        <v>13441.89</v>
      </c>
      <c r="I50" s="26">
        <v>0</v>
      </c>
      <c r="J50" s="26">
        <v>25</v>
      </c>
      <c r="K50" s="26">
        <v>385.78224299999999</v>
      </c>
      <c r="L50" s="26">
        <v>954.37418999999989</v>
      </c>
      <c r="M50" s="26">
        <v>147.86079000000001</v>
      </c>
      <c r="N50" s="26">
        <v>408.63345599999997</v>
      </c>
      <c r="O50" s="26">
        <v>953.03000099999997</v>
      </c>
      <c r="P50" s="26">
        <v>0</v>
      </c>
      <c r="Q50" s="26">
        <v>2849.6806799999999</v>
      </c>
      <c r="R50" s="26">
        <v>819.4156989999999</v>
      </c>
      <c r="S50" s="26">
        <v>2055.2649809999998</v>
      </c>
      <c r="T50" s="26">
        <v>12622.474301</v>
      </c>
      <c r="U50" s="25">
        <v>111</v>
      </c>
    </row>
    <row r="51" spans="1:21" s="23" customFormat="1" x14ac:dyDescent="0.25">
      <c r="A51" s="23">
        <v>43</v>
      </c>
      <c r="B51" s="31" t="s">
        <v>201</v>
      </c>
      <c r="C51" s="25" t="s">
        <v>202</v>
      </c>
      <c r="D51" s="25" t="s">
        <v>203</v>
      </c>
      <c r="E51" s="25" t="s">
        <v>204</v>
      </c>
      <c r="F51" s="25" t="s">
        <v>205</v>
      </c>
      <c r="G51" s="25" t="s">
        <v>31</v>
      </c>
      <c r="H51" s="26">
        <v>60693.599999999999</v>
      </c>
      <c r="I51" s="26">
        <v>3617.17</v>
      </c>
      <c r="J51" s="26">
        <v>25</v>
      </c>
      <c r="K51" s="26">
        <v>1741.9063200000001</v>
      </c>
      <c r="L51" s="26">
        <v>4309.2455999999993</v>
      </c>
      <c r="M51" s="26">
        <v>520.34400000000005</v>
      </c>
      <c r="N51" s="26">
        <v>1845.0854400000001</v>
      </c>
      <c r="O51" s="26">
        <v>4303.1762399999998</v>
      </c>
      <c r="P51" s="26">
        <v>0</v>
      </c>
      <c r="Q51" s="26">
        <v>12719.757600000001</v>
      </c>
      <c r="R51" s="26">
        <v>7229.16176</v>
      </c>
      <c r="S51" s="26">
        <v>9132.76584</v>
      </c>
      <c r="T51" s="26">
        <v>53464.438239999996</v>
      </c>
      <c r="U51" s="25">
        <v>111</v>
      </c>
    </row>
    <row r="52" spans="1:21" s="23" customFormat="1" x14ac:dyDescent="0.25">
      <c r="A52" s="23">
        <v>44</v>
      </c>
      <c r="B52" s="31" t="s">
        <v>206</v>
      </c>
      <c r="C52" s="25" t="s">
        <v>207</v>
      </c>
      <c r="D52" s="25" t="s">
        <v>208</v>
      </c>
      <c r="E52" s="25" t="s">
        <v>209</v>
      </c>
      <c r="F52" s="25" t="s">
        <v>210</v>
      </c>
      <c r="G52" s="25" t="s">
        <v>31</v>
      </c>
      <c r="H52" s="26">
        <v>29588.13</v>
      </c>
      <c r="I52" s="26">
        <v>0</v>
      </c>
      <c r="J52" s="26">
        <v>25</v>
      </c>
      <c r="K52" s="26">
        <v>849.17933100000005</v>
      </c>
      <c r="L52" s="26">
        <v>2100.7572299999997</v>
      </c>
      <c r="M52" s="26">
        <v>325.46943000000005</v>
      </c>
      <c r="N52" s="26">
        <v>899.479152</v>
      </c>
      <c r="O52" s="26">
        <v>2097.7984170000004</v>
      </c>
      <c r="P52" s="26">
        <v>1013.62</v>
      </c>
      <c r="Q52" s="26">
        <v>7286.3035599999994</v>
      </c>
      <c r="R52" s="26">
        <v>2787.2784830000001</v>
      </c>
      <c r="S52" s="26">
        <v>4524.0250770000002</v>
      </c>
      <c r="T52" s="26">
        <v>26800.851517000003</v>
      </c>
      <c r="U52" s="25">
        <v>111</v>
      </c>
    </row>
    <row r="53" spans="1:21" s="23" customFormat="1" x14ac:dyDescent="0.25">
      <c r="A53" s="23">
        <v>45</v>
      </c>
      <c r="B53" s="31" t="s">
        <v>211</v>
      </c>
      <c r="C53" s="25" t="s">
        <v>212</v>
      </c>
      <c r="D53" s="25" t="s">
        <v>213</v>
      </c>
      <c r="E53" s="25" t="s">
        <v>214</v>
      </c>
      <c r="F53" s="25" t="s">
        <v>215</v>
      </c>
      <c r="G53" s="25" t="s">
        <v>31</v>
      </c>
      <c r="H53" s="26">
        <v>44649</v>
      </c>
      <c r="I53" s="26">
        <v>634.55999999999995</v>
      </c>
      <c r="J53" s="26">
        <v>25</v>
      </c>
      <c r="K53" s="26">
        <v>1281.4263000000001</v>
      </c>
      <c r="L53" s="26">
        <v>3170.0789999999997</v>
      </c>
      <c r="M53" s="26">
        <v>491.13900000000007</v>
      </c>
      <c r="N53" s="26">
        <v>1357.3296</v>
      </c>
      <c r="O53" s="26">
        <v>3165.6141000000002</v>
      </c>
      <c r="P53" s="26">
        <v>3040.86</v>
      </c>
      <c r="Q53" s="26">
        <v>11492.828</v>
      </c>
      <c r="R53" s="26">
        <v>5480.2959000000001</v>
      </c>
      <c r="S53" s="26">
        <v>6826.8320999999996</v>
      </c>
      <c r="T53" s="26">
        <v>39168.704100000003</v>
      </c>
      <c r="U53" s="25">
        <v>111</v>
      </c>
    </row>
    <row r="54" spans="1:21" s="23" customFormat="1" x14ac:dyDescent="0.25">
      <c r="A54" s="23">
        <v>46</v>
      </c>
      <c r="B54" s="31" t="s">
        <v>216</v>
      </c>
      <c r="C54" s="25" t="s">
        <v>217</v>
      </c>
      <c r="D54" s="25" t="s">
        <v>218</v>
      </c>
      <c r="E54" s="25" t="s">
        <v>87</v>
      </c>
      <c r="F54" s="25" t="s">
        <v>219</v>
      </c>
      <c r="G54" s="25" t="s">
        <v>31</v>
      </c>
      <c r="H54" s="26">
        <v>28749.599999999999</v>
      </c>
      <c r="I54" s="26">
        <v>0</v>
      </c>
      <c r="J54" s="26">
        <v>25</v>
      </c>
      <c r="K54" s="26">
        <v>825.11351999999999</v>
      </c>
      <c r="L54" s="26">
        <v>2041.2215999999996</v>
      </c>
      <c r="M54" s="26">
        <v>316.24560000000002</v>
      </c>
      <c r="N54" s="26">
        <v>873.98784000000001</v>
      </c>
      <c r="O54" s="26">
        <v>2038.34664</v>
      </c>
      <c r="P54" s="26">
        <v>1013.62</v>
      </c>
      <c r="Q54" s="26">
        <v>7108.5351999999993</v>
      </c>
      <c r="R54" s="26">
        <v>2737.72136</v>
      </c>
      <c r="S54" s="26">
        <v>4395.8138399999998</v>
      </c>
      <c r="T54" s="26">
        <v>26011.878639999999</v>
      </c>
      <c r="U54" s="25">
        <v>111</v>
      </c>
    </row>
    <row r="55" spans="1:21" s="23" customFormat="1" x14ac:dyDescent="0.25">
      <c r="A55" s="23">
        <v>47</v>
      </c>
      <c r="B55" s="31" t="s">
        <v>220</v>
      </c>
      <c r="C55" s="25" t="s">
        <v>221</v>
      </c>
      <c r="D55" s="25" t="s">
        <v>222</v>
      </c>
      <c r="E55" s="25" t="s">
        <v>223</v>
      </c>
      <c r="F55" s="25" t="s">
        <v>224</v>
      </c>
      <c r="G55" s="25" t="s">
        <v>31</v>
      </c>
      <c r="H55" s="26">
        <v>55902</v>
      </c>
      <c r="I55" s="26">
        <v>2715.49</v>
      </c>
      <c r="J55" s="26">
        <v>25</v>
      </c>
      <c r="K55" s="26">
        <v>1604.3874000000001</v>
      </c>
      <c r="L55" s="26">
        <v>3969.0419999999995</v>
      </c>
      <c r="M55" s="26">
        <v>520.34400000000005</v>
      </c>
      <c r="N55" s="26">
        <v>1699.4208000000001</v>
      </c>
      <c r="O55" s="26">
        <v>3963.4518000000003</v>
      </c>
      <c r="P55" s="26">
        <v>0</v>
      </c>
      <c r="Q55" s="26">
        <v>11756.645999999999</v>
      </c>
      <c r="R55" s="26">
        <v>6044.2981999999993</v>
      </c>
      <c r="S55" s="26">
        <v>8452.8377999999993</v>
      </c>
      <c r="T55" s="26">
        <v>49857.701800000003</v>
      </c>
      <c r="U55" s="25">
        <v>111</v>
      </c>
    </row>
    <row r="56" spans="1:21" s="23" customFormat="1" x14ac:dyDescent="0.25">
      <c r="A56" s="23">
        <v>48</v>
      </c>
      <c r="B56" s="31" t="s">
        <v>225</v>
      </c>
      <c r="C56" s="25" t="s">
        <v>226</v>
      </c>
      <c r="D56" s="25" t="s">
        <v>227</v>
      </c>
      <c r="E56" s="25" t="s">
        <v>228</v>
      </c>
      <c r="F56" s="25" t="s">
        <v>229</v>
      </c>
      <c r="G56" s="25" t="s">
        <v>31</v>
      </c>
      <c r="H56" s="26">
        <v>47916</v>
      </c>
      <c r="I56" s="26">
        <v>1559.87</v>
      </c>
      <c r="J56" s="26">
        <v>25</v>
      </c>
      <c r="K56" s="26">
        <v>1375.1892</v>
      </c>
      <c r="L56" s="26">
        <v>3402.0359999999996</v>
      </c>
      <c r="M56" s="26">
        <v>520.34400000000005</v>
      </c>
      <c r="N56" s="26">
        <v>1456.6464000000001</v>
      </c>
      <c r="O56" s="26">
        <v>3397.2444</v>
      </c>
      <c r="P56" s="26">
        <v>0</v>
      </c>
      <c r="Q56" s="26">
        <v>10151.459999999999</v>
      </c>
      <c r="R56" s="26">
        <v>4416.7055999999993</v>
      </c>
      <c r="S56" s="26">
        <v>7319.6243999999997</v>
      </c>
      <c r="T56" s="26">
        <v>43499.294399999999</v>
      </c>
      <c r="U56" s="25">
        <v>111</v>
      </c>
    </row>
    <row r="57" spans="1:21" s="23" customFormat="1" x14ac:dyDescent="0.25">
      <c r="A57" s="23">
        <v>49</v>
      </c>
      <c r="B57" s="31" t="s">
        <v>230</v>
      </c>
      <c r="C57" s="25" t="s">
        <v>231</v>
      </c>
      <c r="D57" s="25" t="s">
        <v>232</v>
      </c>
      <c r="E57" s="25" t="s">
        <v>105</v>
      </c>
      <c r="F57" s="25" t="s">
        <v>187</v>
      </c>
      <c r="G57" s="25" t="s">
        <v>31</v>
      </c>
      <c r="H57" s="26">
        <v>13302.24</v>
      </c>
      <c r="I57" s="26">
        <v>0</v>
      </c>
      <c r="J57" s="26">
        <v>25</v>
      </c>
      <c r="K57" s="26">
        <v>381.77428800000001</v>
      </c>
      <c r="L57" s="26">
        <v>944.45903999999985</v>
      </c>
      <c r="M57" s="26">
        <v>146.32464000000002</v>
      </c>
      <c r="N57" s="26">
        <v>404.38809600000002</v>
      </c>
      <c r="O57" s="26">
        <v>943.12881600000003</v>
      </c>
      <c r="P57" s="26">
        <v>0</v>
      </c>
      <c r="Q57" s="26">
        <v>2820.0748799999997</v>
      </c>
      <c r="R57" s="26">
        <v>811.16238399999997</v>
      </c>
      <c r="S57" s="26">
        <v>2033.9124959999999</v>
      </c>
      <c r="T57" s="26">
        <v>12491.077616</v>
      </c>
      <c r="U57" s="25">
        <v>111</v>
      </c>
    </row>
    <row r="58" spans="1:21" s="23" customFormat="1" x14ac:dyDescent="0.25">
      <c r="A58" s="23">
        <v>50</v>
      </c>
      <c r="B58" s="31" t="s">
        <v>233</v>
      </c>
      <c r="C58" s="25" t="s">
        <v>234</v>
      </c>
      <c r="D58" s="25" t="s">
        <v>235</v>
      </c>
      <c r="E58" s="25" t="s">
        <v>77</v>
      </c>
      <c r="F58" s="25" t="s">
        <v>173</v>
      </c>
      <c r="G58" s="25" t="s">
        <v>31</v>
      </c>
      <c r="H58" s="26">
        <v>50578</v>
      </c>
      <c r="I58" s="26">
        <v>1935.58</v>
      </c>
      <c r="J58" s="26">
        <v>25</v>
      </c>
      <c r="K58" s="26">
        <v>1451.5886</v>
      </c>
      <c r="L58" s="26">
        <v>3591.0379999999996</v>
      </c>
      <c r="M58" s="26">
        <v>520.34400000000005</v>
      </c>
      <c r="N58" s="26">
        <v>1537.5712000000001</v>
      </c>
      <c r="O58" s="26">
        <v>3585.9802000000004</v>
      </c>
      <c r="P58" s="26">
        <v>0</v>
      </c>
      <c r="Q58" s="26">
        <v>10686.522000000001</v>
      </c>
      <c r="R58" s="26">
        <v>4949.7398000000003</v>
      </c>
      <c r="S58" s="26">
        <v>7697.3621999999996</v>
      </c>
      <c r="T58" s="26">
        <v>45628.260199999997</v>
      </c>
      <c r="U58" s="25">
        <v>111</v>
      </c>
    </row>
    <row r="59" spans="1:21" s="23" customFormat="1" x14ac:dyDescent="0.25">
      <c r="A59" s="23">
        <v>51</v>
      </c>
      <c r="B59" s="31" t="s">
        <v>236</v>
      </c>
      <c r="C59" s="25" t="s">
        <v>237</v>
      </c>
      <c r="D59" s="25" t="s">
        <v>238</v>
      </c>
      <c r="E59" s="25" t="s">
        <v>73</v>
      </c>
      <c r="F59" s="25" t="s">
        <v>46</v>
      </c>
      <c r="G59" s="25" t="s">
        <v>31</v>
      </c>
      <c r="H59" s="26">
        <f>831.94+29168.06</f>
        <v>30000</v>
      </c>
      <c r="I59" s="26">
        <v>0</v>
      </c>
      <c r="J59" s="26">
        <v>25</v>
      </c>
      <c r="K59" s="26">
        <v>861</v>
      </c>
      <c r="L59" s="26">
        <v>2130</v>
      </c>
      <c r="M59" s="26">
        <v>330</v>
      </c>
      <c r="N59" s="26">
        <v>912</v>
      </c>
      <c r="O59" s="26">
        <v>2127</v>
      </c>
      <c r="P59" s="26">
        <v>0</v>
      </c>
      <c r="Q59" s="26">
        <v>6183.6287200000006</v>
      </c>
      <c r="R59" s="26">
        <v>1748.8323460000001</v>
      </c>
      <c r="S59" s="26">
        <v>4459.7963740000005</v>
      </c>
      <c r="T59" s="26">
        <v>27419.227654000002</v>
      </c>
      <c r="U59" s="25">
        <v>111</v>
      </c>
    </row>
    <row r="60" spans="1:21" s="23" customFormat="1" x14ac:dyDescent="0.25">
      <c r="A60" s="23">
        <v>52</v>
      </c>
      <c r="B60" s="31" t="s">
        <v>239</v>
      </c>
      <c r="C60" s="25" t="s">
        <v>240</v>
      </c>
      <c r="D60" s="25" t="s">
        <v>241</v>
      </c>
      <c r="E60" s="25" t="s">
        <v>82</v>
      </c>
      <c r="F60" s="25" t="s">
        <v>59</v>
      </c>
      <c r="G60" s="25" t="s">
        <v>31</v>
      </c>
      <c r="H60" s="26">
        <v>22675.88</v>
      </c>
      <c r="I60" s="26">
        <v>0</v>
      </c>
      <c r="J60" s="26">
        <v>25</v>
      </c>
      <c r="K60" s="26">
        <v>650.79775600000005</v>
      </c>
      <c r="L60" s="26">
        <v>1609.98748</v>
      </c>
      <c r="M60" s="26">
        <v>249.43468000000004</v>
      </c>
      <c r="N60" s="26">
        <v>689.34675200000004</v>
      </c>
      <c r="O60" s="26">
        <v>1607.7198920000001</v>
      </c>
      <c r="P60" s="26">
        <v>0</v>
      </c>
      <c r="Q60" s="26">
        <v>4807.2865600000005</v>
      </c>
      <c r="R60" s="26">
        <v>1365.1445080000001</v>
      </c>
      <c r="S60" s="26">
        <v>3467.1420520000001</v>
      </c>
      <c r="T60" s="26">
        <v>21310.735492</v>
      </c>
      <c r="U60" s="25">
        <v>111</v>
      </c>
    </row>
    <row r="61" spans="1:21" s="23" customFormat="1" x14ac:dyDescent="0.25">
      <c r="A61" s="23">
        <v>53</v>
      </c>
      <c r="B61" s="31" t="s">
        <v>242</v>
      </c>
      <c r="C61" s="25" t="s">
        <v>243</v>
      </c>
      <c r="D61" s="25" t="s">
        <v>244</v>
      </c>
      <c r="E61" s="25" t="s">
        <v>245</v>
      </c>
      <c r="F61" s="25" t="s">
        <v>59</v>
      </c>
      <c r="G61" s="25" t="s">
        <v>31</v>
      </c>
      <c r="H61" s="26">
        <v>36064.050000000003</v>
      </c>
      <c r="I61" s="26">
        <v>0</v>
      </c>
      <c r="J61" s="26">
        <v>25</v>
      </c>
      <c r="K61" s="26">
        <v>1035.038235</v>
      </c>
      <c r="L61" s="26">
        <v>2560.5475499999998</v>
      </c>
      <c r="M61" s="26">
        <v>396.7045500000001</v>
      </c>
      <c r="N61" s="26">
        <v>1096.3471200000001</v>
      </c>
      <c r="O61" s="26">
        <v>2556.9411450000002</v>
      </c>
      <c r="P61" s="26">
        <v>0</v>
      </c>
      <c r="Q61" s="26">
        <v>7645.5786000000007</v>
      </c>
      <c r="R61" s="26">
        <v>2156.3853550000003</v>
      </c>
      <c r="S61" s="26">
        <v>5514.1932450000004</v>
      </c>
      <c r="T61" s="26">
        <v>33907.664645000004</v>
      </c>
      <c r="U61" s="25">
        <v>111</v>
      </c>
    </row>
    <row r="62" spans="1:21" s="23" customFormat="1" x14ac:dyDescent="0.25">
      <c r="A62" s="23">
        <v>54</v>
      </c>
      <c r="B62" s="31" t="s">
        <v>246</v>
      </c>
      <c r="C62" s="25" t="s">
        <v>247</v>
      </c>
      <c r="D62" s="25" t="s">
        <v>248</v>
      </c>
      <c r="E62" s="25" t="s">
        <v>73</v>
      </c>
      <c r="F62" s="25" t="s">
        <v>249</v>
      </c>
      <c r="G62" s="25" t="s">
        <v>31</v>
      </c>
      <c r="H62" s="26">
        <v>60984</v>
      </c>
      <c r="I62" s="26">
        <v>3671.82</v>
      </c>
      <c r="J62" s="26">
        <v>25</v>
      </c>
      <c r="K62" s="26">
        <v>1750.2408</v>
      </c>
      <c r="L62" s="26">
        <v>4329.8639999999996</v>
      </c>
      <c r="M62" s="26">
        <v>520.34400000000005</v>
      </c>
      <c r="N62" s="26">
        <v>1853.9136000000001</v>
      </c>
      <c r="O62" s="26">
        <v>4323.7656000000006</v>
      </c>
      <c r="P62" s="26">
        <v>0</v>
      </c>
      <c r="Q62" s="26">
        <v>12778.128000000001</v>
      </c>
      <c r="R62" s="26">
        <v>7300.9744000000001</v>
      </c>
      <c r="S62" s="26">
        <v>9173.9736000000012</v>
      </c>
      <c r="T62" s="26">
        <v>53683.025600000001</v>
      </c>
      <c r="U62" s="25">
        <v>111</v>
      </c>
    </row>
    <row r="63" spans="1:21" s="23" customFormat="1" x14ac:dyDescent="0.25">
      <c r="A63" s="23">
        <v>55</v>
      </c>
      <c r="B63" s="31" t="s">
        <v>250</v>
      </c>
      <c r="C63" s="25" t="s">
        <v>251</v>
      </c>
      <c r="D63" s="25" t="s">
        <v>252</v>
      </c>
      <c r="E63" s="25" t="s">
        <v>58</v>
      </c>
      <c r="F63" s="25" t="s">
        <v>253</v>
      </c>
      <c r="G63" s="25" t="s">
        <v>31</v>
      </c>
      <c r="H63" s="26">
        <v>47997.68</v>
      </c>
      <c r="I63" s="26">
        <v>1416.66</v>
      </c>
      <c r="J63" s="26">
        <v>25</v>
      </c>
      <c r="K63" s="26">
        <v>1377.533416</v>
      </c>
      <c r="L63" s="26">
        <v>3407.8352799999998</v>
      </c>
      <c r="M63" s="26">
        <v>520.34400000000005</v>
      </c>
      <c r="N63" s="26">
        <v>1459.1294720000001</v>
      </c>
      <c r="O63" s="26">
        <v>3403.0355120000004</v>
      </c>
      <c r="P63" s="26">
        <v>1013.62</v>
      </c>
      <c r="Q63" s="26">
        <v>11181.49768</v>
      </c>
      <c r="R63" s="26">
        <v>5291.9428880000005</v>
      </c>
      <c r="S63" s="26">
        <v>7331.2147920000007</v>
      </c>
      <c r="T63" s="26">
        <v>42705.737112000003</v>
      </c>
      <c r="U63" s="25">
        <v>111</v>
      </c>
    </row>
    <row r="64" spans="1:21" s="23" customFormat="1" x14ac:dyDescent="0.25">
      <c r="A64" s="23">
        <v>56</v>
      </c>
      <c r="B64" s="31" t="s">
        <v>254</v>
      </c>
      <c r="C64" s="25" t="s">
        <v>255</v>
      </c>
      <c r="D64" s="25" t="s">
        <v>256</v>
      </c>
      <c r="E64" s="25" t="s">
        <v>209</v>
      </c>
      <c r="F64" s="25" t="s">
        <v>210</v>
      </c>
      <c r="G64" s="25" t="s">
        <v>31</v>
      </c>
      <c r="H64" s="26">
        <v>30933.05</v>
      </c>
      <c r="I64" s="26">
        <v>0</v>
      </c>
      <c r="J64" s="26">
        <v>25</v>
      </c>
      <c r="K64" s="26">
        <v>887.77853499999992</v>
      </c>
      <c r="L64" s="26">
        <v>2196.2465499999998</v>
      </c>
      <c r="M64" s="26">
        <v>340.26355000000001</v>
      </c>
      <c r="N64" s="26">
        <v>940.36471999999992</v>
      </c>
      <c r="O64" s="26">
        <v>2193.153245</v>
      </c>
      <c r="P64" s="26">
        <v>0</v>
      </c>
      <c r="Q64" s="26">
        <v>6557.8065999999999</v>
      </c>
      <c r="R64" s="26">
        <v>1853.143255</v>
      </c>
      <c r="S64" s="26">
        <v>4729.6633449999999</v>
      </c>
      <c r="T64" s="26">
        <v>29079.906745</v>
      </c>
      <c r="U64" s="25">
        <v>111</v>
      </c>
    </row>
    <row r="65" spans="1:21" s="23" customFormat="1" x14ac:dyDescent="0.25">
      <c r="A65" s="23">
        <v>57</v>
      </c>
      <c r="B65" s="31" t="s">
        <v>257</v>
      </c>
      <c r="C65" s="25" t="s">
        <v>258</v>
      </c>
      <c r="D65" s="25" t="s">
        <v>259</v>
      </c>
      <c r="E65" s="25" t="s">
        <v>82</v>
      </c>
      <c r="F65" s="25" t="s">
        <v>187</v>
      </c>
      <c r="G65" s="25" t="s">
        <v>31</v>
      </c>
      <c r="H65" s="26">
        <v>13358.4</v>
      </c>
      <c r="I65" s="26">
        <v>0</v>
      </c>
      <c r="J65" s="26">
        <v>25</v>
      </c>
      <c r="K65" s="26">
        <v>383.38607999999999</v>
      </c>
      <c r="L65" s="26">
        <v>948.44639999999993</v>
      </c>
      <c r="M65" s="26">
        <v>146.94240000000002</v>
      </c>
      <c r="N65" s="26">
        <v>406.09535999999997</v>
      </c>
      <c r="O65" s="26">
        <v>947.11056000000008</v>
      </c>
      <c r="P65" s="26">
        <v>0</v>
      </c>
      <c r="Q65" s="26">
        <v>2831.9808000000003</v>
      </c>
      <c r="R65" s="26">
        <v>814.48144000000002</v>
      </c>
      <c r="S65" s="26">
        <v>2042.49936</v>
      </c>
      <c r="T65" s="26">
        <v>12543.91856</v>
      </c>
      <c r="U65" s="25">
        <v>111</v>
      </c>
    </row>
    <row r="66" spans="1:21" s="23" customFormat="1" x14ac:dyDescent="0.25">
      <c r="A66" s="23">
        <v>58</v>
      </c>
      <c r="B66" s="31" t="s">
        <v>260</v>
      </c>
      <c r="C66" s="25" t="s">
        <v>261</v>
      </c>
      <c r="D66" s="25" t="s">
        <v>262</v>
      </c>
      <c r="E66" s="25" t="s">
        <v>58</v>
      </c>
      <c r="F66" s="25" t="s">
        <v>59</v>
      </c>
      <c r="G66" s="25" t="s">
        <v>31</v>
      </c>
      <c r="H66" s="26">
        <v>39252.400000000001</v>
      </c>
      <c r="I66" s="26">
        <v>182.4</v>
      </c>
      <c r="J66" s="26">
        <v>25</v>
      </c>
      <c r="K66" s="26">
        <v>1126.5438799999999</v>
      </c>
      <c r="L66" s="26">
        <v>2786.9204</v>
      </c>
      <c r="M66" s="26">
        <v>431.77640000000008</v>
      </c>
      <c r="N66" s="26">
        <v>1193.27296</v>
      </c>
      <c r="O66" s="26">
        <v>2782.9951600000004</v>
      </c>
      <c r="P66" s="26">
        <v>1013.62</v>
      </c>
      <c r="Q66" s="26">
        <v>9335.1288000000004</v>
      </c>
      <c r="R66" s="26">
        <v>3540.8368399999999</v>
      </c>
      <c r="S66" s="26">
        <v>6001.6919600000001</v>
      </c>
      <c r="T66" s="26">
        <v>35711.563160000005</v>
      </c>
      <c r="U66" s="25">
        <v>111</v>
      </c>
    </row>
    <row r="67" spans="1:21" s="23" customFormat="1" x14ac:dyDescent="0.25">
      <c r="A67" s="23">
        <v>59</v>
      </c>
      <c r="B67" s="31" t="s">
        <v>264</v>
      </c>
      <c r="C67" s="25" t="s">
        <v>265</v>
      </c>
      <c r="D67" s="25" t="s">
        <v>266</v>
      </c>
      <c r="E67" s="25" t="s">
        <v>40</v>
      </c>
      <c r="F67" s="25" t="s">
        <v>267</v>
      </c>
      <c r="G67" s="25" t="s">
        <v>31</v>
      </c>
      <c r="H67" s="26">
        <v>23680.799999999999</v>
      </c>
      <c r="I67" s="26">
        <v>0</v>
      </c>
      <c r="J67" s="26">
        <v>25</v>
      </c>
      <c r="K67" s="26">
        <v>679.63896</v>
      </c>
      <c r="L67" s="26">
        <v>1681.3367999999998</v>
      </c>
      <c r="M67" s="26">
        <v>260.48880000000003</v>
      </c>
      <c r="N67" s="26">
        <v>719.89631999999995</v>
      </c>
      <c r="O67" s="26">
        <v>1678.9687200000001</v>
      </c>
      <c r="P67" s="26">
        <v>0</v>
      </c>
      <c r="Q67" s="26">
        <v>5020.3296</v>
      </c>
      <c r="R67" s="26">
        <v>1424.5352800000001</v>
      </c>
      <c r="S67" s="26">
        <v>3620.79432</v>
      </c>
      <c r="T67" s="26">
        <v>22256.264719999999</v>
      </c>
      <c r="U67" s="25">
        <v>111</v>
      </c>
    </row>
    <row r="68" spans="1:21" s="23" customFormat="1" x14ac:dyDescent="0.25">
      <c r="A68" s="23">
        <v>60</v>
      </c>
      <c r="B68" s="31" t="s">
        <v>268</v>
      </c>
      <c r="C68" s="25" t="s">
        <v>269</v>
      </c>
      <c r="D68" s="25" t="s">
        <v>270</v>
      </c>
      <c r="E68" s="25" t="s">
        <v>105</v>
      </c>
      <c r="F68" s="25" t="s">
        <v>187</v>
      </c>
      <c r="G68" s="25" t="s">
        <v>31</v>
      </c>
      <c r="H68" s="26">
        <v>13302.24</v>
      </c>
      <c r="I68" s="26">
        <v>0</v>
      </c>
      <c r="J68" s="26">
        <v>25</v>
      </c>
      <c r="K68" s="26">
        <v>381.77428800000001</v>
      </c>
      <c r="L68" s="26">
        <v>944.45903999999985</v>
      </c>
      <c r="M68" s="26">
        <v>146.32464000000002</v>
      </c>
      <c r="N68" s="26">
        <v>404.38809600000002</v>
      </c>
      <c r="O68" s="26">
        <v>943.12881600000003</v>
      </c>
      <c r="P68" s="26">
        <v>0</v>
      </c>
      <c r="Q68" s="26">
        <v>2820.0748799999997</v>
      </c>
      <c r="R68" s="26">
        <v>811.16238399999997</v>
      </c>
      <c r="S68" s="26">
        <v>2033.9124959999999</v>
      </c>
      <c r="T68" s="26">
        <v>12491.077616</v>
      </c>
      <c r="U68" s="25">
        <v>111</v>
      </c>
    </row>
    <row r="69" spans="1:21" s="23" customFormat="1" x14ac:dyDescent="0.25">
      <c r="A69" s="23">
        <v>61</v>
      </c>
      <c r="B69" s="31" t="s">
        <v>271</v>
      </c>
      <c r="C69" s="25" t="s">
        <v>272</v>
      </c>
      <c r="D69" s="25" t="s">
        <v>273</v>
      </c>
      <c r="E69" s="25" t="s">
        <v>68</v>
      </c>
      <c r="F69" s="25" t="s">
        <v>274</v>
      </c>
      <c r="G69" s="25" t="s">
        <v>31</v>
      </c>
      <c r="H69" s="26">
        <v>20037.599999999999</v>
      </c>
      <c r="I69" s="26">
        <v>0</v>
      </c>
      <c r="J69" s="26">
        <v>25</v>
      </c>
      <c r="K69" s="26">
        <v>575.07911999999999</v>
      </c>
      <c r="L69" s="26">
        <v>1422.6695999999997</v>
      </c>
      <c r="M69" s="26">
        <v>220.4136</v>
      </c>
      <c r="N69" s="26">
        <v>609.14303999999993</v>
      </c>
      <c r="O69" s="26">
        <v>1420.6658399999999</v>
      </c>
      <c r="P69" s="26">
        <v>0</v>
      </c>
      <c r="Q69" s="26">
        <v>4247.971199999999</v>
      </c>
      <c r="R69" s="26">
        <v>1209.2221599999998</v>
      </c>
      <c r="S69" s="26">
        <v>3063.7490399999997</v>
      </c>
      <c r="T69" s="26">
        <v>18828.377839999997</v>
      </c>
      <c r="U69" s="25">
        <v>111</v>
      </c>
    </row>
    <row r="70" spans="1:21" s="23" customFormat="1" x14ac:dyDescent="0.25">
      <c r="A70" s="23">
        <v>62</v>
      </c>
      <c r="B70" s="31" t="s">
        <v>275</v>
      </c>
      <c r="C70" s="25" t="s">
        <v>276</v>
      </c>
      <c r="D70" s="25" t="s">
        <v>277</v>
      </c>
      <c r="E70" s="25" t="s">
        <v>40</v>
      </c>
      <c r="F70" s="25" t="s">
        <v>267</v>
      </c>
      <c r="G70" s="25" t="s">
        <v>31</v>
      </c>
      <c r="H70" s="26">
        <v>29548.2</v>
      </c>
      <c r="I70" s="26">
        <v>0</v>
      </c>
      <c r="J70" s="26">
        <v>25</v>
      </c>
      <c r="K70" s="26">
        <v>848.03334000000007</v>
      </c>
      <c r="L70" s="26">
        <v>2097.9222</v>
      </c>
      <c r="M70" s="26">
        <v>325.03020000000004</v>
      </c>
      <c r="N70" s="26">
        <v>898.26528000000008</v>
      </c>
      <c r="O70" s="26">
        <v>2094.96738</v>
      </c>
      <c r="P70" s="26">
        <v>0</v>
      </c>
      <c r="Q70" s="26">
        <v>6264.2183999999997</v>
      </c>
      <c r="R70" s="26">
        <v>1771.29862</v>
      </c>
      <c r="S70" s="26">
        <v>4517.9197800000002</v>
      </c>
      <c r="T70" s="26">
        <v>27776.901379999999</v>
      </c>
      <c r="U70" s="25">
        <v>111</v>
      </c>
    </row>
    <row r="71" spans="1:21" s="23" customFormat="1" x14ac:dyDescent="0.25">
      <c r="A71" s="23">
        <v>63</v>
      </c>
      <c r="B71" s="31" t="s">
        <v>278</v>
      </c>
      <c r="C71" s="25" t="s">
        <v>279</v>
      </c>
      <c r="D71" s="25" t="s">
        <v>280</v>
      </c>
      <c r="E71" s="25" t="s">
        <v>77</v>
      </c>
      <c r="F71" s="25" t="s">
        <v>173</v>
      </c>
      <c r="G71" s="25" t="s">
        <v>31</v>
      </c>
      <c r="H71" s="26">
        <v>47640.12</v>
      </c>
      <c r="I71" s="26">
        <v>1520.94</v>
      </c>
      <c r="J71" s="26">
        <v>25</v>
      </c>
      <c r="K71" s="26">
        <v>1367.271444</v>
      </c>
      <c r="L71" s="26">
        <v>3382.4485199999999</v>
      </c>
      <c r="M71" s="26">
        <v>520.34400000000005</v>
      </c>
      <c r="N71" s="26">
        <v>1448.259648</v>
      </c>
      <c r="O71" s="26">
        <v>3377.6845080000003</v>
      </c>
      <c r="P71" s="26">
        <v>0</v>
      </c>
      <c r="Q71" s="26">
        <v>10096.00812</v>
      </c>
      <c r="R71" s="26">
        <v>4361.4710919999998</v>
      </c>
      <c r="S71" s="26">
        <v>7280.4770280000002</v>
      </c>
      <c r="T71" s="26">
        <v>43278.648908000003</v>
      </c>
      <c r="U71" s="25">
        <v>111</v>
      </c>
    </row>
    <row r="72" spans="1:21" s="23" customFormat="1" x14ac:dyDescent="0.25">
      <c r="A72" s="23">
        <v>64</v>
      </c>
      <c r="B72" s="31" t="s">
        <v>281</v>
      </c>
      <c r="C72" s="25" t="s">
        <v>282</v>
      </c>
      <c r="D72" s="25" t="s">
        <v>283</v>
      </c>
      <c r="E72" s="25" t="s">
        <v>105</v>
      </c>
      <c r="F72" s="25" t="s">
        <v>284</v>
      </c>
      <c r="G72" s="25" t="s">
        <v>31</v>
      </c>
      <c r="H72" s="26">
        <v>15939</v>
      </c>
      <c r="I72" s="26">
        <v>0</v>
      </c>
      <c r="J72" s="26">
        <v>25</v>
      </c>
      <c r="K72" s="26">
        <v>457.44929999999999</v>
      </c>
      <c r="L72" s="26">
        <v>1131.6689999999999</v>
      </c>
      <c r="M72" s="26">
        <v>175.32900000000001</v>
      </c>
      <c r="N72" s="26">
        <v>484.54559999999998</v>
      </c>
      <c r="O72" s="26">
        <v>1130.0751</v>
      </c>
      <c r="P72" s="26">
        <v>0</v>
      </c>
      <c r="Q72" s="26">
        <v>3379.0679999999998</v>
      </c>
      <c r="R72" s="26">
        <v>966.99489999999992</v>
      </c>
      <c r="S72" s="26">
        <v>2437.0730999999996</v>
      </c>
      <c r="T72" s="26">
        <v>14972.0051</v>
      </c>
      <c r="U72" s="25">
        <v>111</v>
      </c>
    </row>
    <row r="73" spans="1:21" s="23" customFormat="1" x14ac:dyDescent="0.25">
      <c r="A73" s="23">
        <v>65</v>
      </c>
      <c r="B73" s="31" t="s">
        <v>285</v>
      </c>
      <c r="C73" s="25" t="s">
        <v>286</v>
      </c>
      <c r="D73" s="25" t="s">
        <v>287</v>
      </c>
      <c r="E73" s="25" t="s">
        <v>87</v>
      </c>
      <c r="F73" s="25" t="s">
        <v>219</v>
      </c>
      <c r="G73" s="25" t="s">
        <v>31</v>
      </c>
      <c r="H73" s="26">
        <v>27247</v>
      </c>
      <c r="I73" s="26">
        <v>0</v>
      </c>
      <c r="J73" s="26">
        <v>25</v>
      </c>
      <c r="K73" s="26">
        <v>781.98889999999994</v>
      </c>
      <c r="L73" s="26">
        <v>1934.5369999999998</v>
      </c>
      <c r="M73" s="26">
        <v>299.71700000000004</v>
      </c>
      <c r="N73" s="26">
        <v>828.30880000000002</v>
      </c>
      <c r="O73" s="26">
        <v>1931.8123000000001</v>
      </c>
      <c r="P73" s="26">
        <v>1013.62</v>
      </c>
      <c r="Q73" s="26">
        <v>6789.9839999999995</v>
      </c>
      <c r="R73" s="26">
        <v>2648.9177</v>
      </c>
      <c r="S73" s="26">
        <v>4166.0663000000004</v>
      </c>
      <c r="T73" s="26">
        <v>24598.082300000002</v>
      </c>
      <c r="U73" s="25">
        <v>111</v>
      </c>
    </row>
    <row r="74" spans="1:21" s="23" customFormat="1" x14ac:dyDescent="0.25">
      <c r="A74" s="23">
        <v>66</v>
      </c>
      <c r="B74" s="31" t="s">
        <v>288</v>
      </c>
      <c r="C74" s="25" t="s">
        <v>289</v>
      </c>
      <c r="D74" s="25" t="s">
        <v>290</v>
      </c>
      <c r="E74" s="25" t="s">
        <v>101</v>
      </c>
      <c r="F74" s="25" t="s">
        <v>59</v>
      </c>
      <c r="G74" s="25" t="s">
        <v>31</v>
      </c>
      <c r="H74" s="26">
        <v>27389.58</v>
      </c>
      <c r="I74" s="26">
        <v>0</v>
      </c>
      <c r="J74" s="26">
        <v>25</v>
      </c>
      <c r="K74" s="26">
        <v>786.08094600000004</v>
      </c>
      <c r="L74" s="26">
        <v>1944.6601799999999</v>
      </c>
      <c r="M74" s="26">
        <v>301.28538000000003</v>
      </c>
      <c r="N74" s="26">
        <v>832.64323200000001</v>
      </c>
      <c r="O74" s="26">
        <v>1941.9212220000002</v>
      </c>
      <c r="P74" s="26">
        <v>0</v>
      </c>
      <c r="Q74" s="26">
        <v>5806.5909600000005</v>
      </c>
      <c r="R74" s="26">
        <v>1643.7241779999999</v>
      </c>
      <c r="S74" s="26">
        <v>4187.8667820000001</v>
      </c>
      <c r="T74" s="26">
        <v>25745.855822000001</v>
      </c>
      <c r="U74" s="25">
        <v>111</v>
      </c>
    </row>
    <row r="75" spans="1:21" s="23" customFormat="1" x14ac:dyDescent="0.25">
      <c r="A75" s="23">
        <v>67</v>
      </c>
      <c r="B75" s="31" t="s">
        <v>291</v>
      </c>
      <c r="C75" s="25" t="s">
        <v>292</v>
      </c>
      <c r="D75" s="25" t="s">
        <v>232</v>
      </c>
      <c r="E75" s="25" t="s">
        <v>63</v>
      </c>
      <c r="F75" s="25" t="s">
        <v>64</v>
      </c>
      <c r="G75" s="25" t="s">
        <v>31</v>
      </c>
      <c r="H75" s="26">
        <v>31238.02</v>
      </c>
      <c r="I75" s="26">
        <v>0</v>
      </c>
      <c r="J75" s="26">
        <v>25</v>
      </c>
      <c r="K75" s="26">
        <v>896.53117399999996</v>
      </c>
      <c r="L75" s="26">
        <v>2217.8994199999997</v>
      </c>
      <c r="M75" s="26">
        <v>343.61822000000006</v>
      </c>
      <c r="N75" s="26">
        <v>949.635808</v>
      </c>
      <c r="O75" s="26">
        <v>2214.7756180000001</v>
      </c>
      <c r="P75" s="26">
        <v>1013.62</v>
      </c>
      <c r="Q75" s="26">
        <v>6622.4602400000003</v>
      </c>
      <c r="R75" s="26">
        <v>1871.166982</v>
      </c>
      <c r="S75" s="26">
        <v>4776.2932579999997</v>
      </c>
      <c r="T75" s="26">
        <v>29366.853018000002</v>
      </c>
      <c r="U75" s="25">
        <v>111</v>
      </c>
    </row>
    <row r="76" spans="1:21" s="23" customFormat="1" x14ac:dyDescent="0.25">
      <c r="A76" s="23">
        <v>68</v>
      </c>
      <c r="B76" s="31" t="s">
        <v>293</v>
      </c>
      <c r="C76" s="25" t="s">
        <v>294</v>
      </c>
      <c r="D76" s="25" t="s">
        <v>295</v>
      </c>
      <c r="E76" s="25" t="s">
        <v>204</v>
      </c>
      <c r="F76" s="25" t="s">
        <v>296</v>
      </c>
      <c r="G76" s="25" t="s">
        <v>31</v>
      </c>
      <c r="H76" s="26">
        <v>53905.5</v>
      </c>
      <c r="I76" s="26">
        <v>2405.1999999999998</v>
      </c>
      <c r="J76" s="26">
        <v>25</v>
      </c>
      <c r="K76" s="26">
        <v>1547.0878499999999</v>
      </c>
      <c r="L76" s="26">
        <v>3827.2904999999996</v>
      </c>
      <c r="M76" s="26">
        <v>520.34400000000005</v>
      </c>
      <c r="N76" s="26">
        <v>1638.7272</v>
      </c>
      <c r="O76" s="26">
        <v>3821.8999500000004</v>
      </c>
      <c r="P76" s="26">
        <v>0</v>
      </c>
      <c r="Q76" s="26">
        <v>11355.3495</v>
      </c>
      <c r="R76" s="26">
        <v>5616.01505</v>
      </c>
      <c r="S76" s="26">
        <v>8169.534450000001</v>
      </c>
      <c r="T76" s="26">
        <v>48289.484949999998</v>
      </c>
      <c r="U76" s="25">
        <v>111</v>
      </c>
    </row>
    <row r="77" spans="1:21" s="23" customFormat="1" x14ac:dyDescent="0.25">
      <c r="A77" s="23">
        <v>69</v>
      </c>
      <c r="B77" s="31" t="s">
        <v>297</v>
      </c>
      <c r="C77" s="25" t="s">
        <v>298</v>
      </c>
      <c r="D77" s="25" t="s">
        <v>299</v>
      </c>
      <c r="E77" s="25" t="s">
        <v>204</v>
      </c>
      <c r="F77" s="25" t="s">
        <v>300</v>
      </c>
      <c r="G77" s="25" t="s">
        <v>31</v>
      </c>
      <c r="H77" s="26">
        <v>60984</v>
      </c>
      <c r="I77" s="26">
        <v>3671.82</v>
      </c>
      <c r="J77" s="26">
        <v>25</v>
      </c>
      <c r="K77" s="26">
        <v>1750.2408</v>
      </c>
      <c r="L77" s="26">
        <v>4329.8639999999996</v>
      </c>
      <c r="M77" s="26">
        <v>520.34400000000005</v>
      </c>
      <c r="N77" s="26">
        <v>1853.9136000000001</v>
      </c>
      <c r="O77" s="26">
        <v>4323.7656000000006</v>
      </c>
      <c r="P77" s="26">
        <v>0</v>
      </c>
      <c r="Q77" s="26">
        <v>12778.128000000001</v>
      </c>
      <c r="R77" s="26">
        <v>7300.9744000000001</v>
      </c>
      <c r="S77" s="26">
        <v>9173.9736000000012</v>
      </c>
      <c r="T77" s="26">
        <v>53683.025600000001</v>
      </c>
      <c r="U77" s="25">
        <v>111</v>
      </c>
    </row>
    <row r="78" spans="1:21" s="23" customFormat="1" x14ac:dyDescent="0.25">
      <c r="A78" s="23">
        <v>70</v>
      </c>
      <c r="B78" s="31" t="s">
        <v>301</v>
      </c>
      <c r="C78" s="25" t="s">
        <v>302</v>
      </c>
      <c r="D78" s="25" t="s">
        <v>303</v>
      </c>
      <c r="E78" s="25" t="s">
        <v>204</v>
      </c>
      <c r="F78" s="25" t="s">
        <v>304</v>
      </c>
      <c r="G78" s="25" t="s">
        <v>31</v>
      </c>
      <c r="H78" s="26">
        <v>60984</v>
      </c>
      <c r="I78" s="26">
        <v>3671.82</v>
      </c>
      <c r="J78" s="26">
        <v>25</v>
      </c>
      <c r="K78" s="26">
        <v>1750.2408</v>
      </c>
      <c r="L78" s="26">
        <v>4329.8639999999996</v>
      </c>
      <c r="M78" s="26">
        <v>520.34400000000005</v>
      </c>
      <c r="N78" s="26">
        <v>1853.9136000000001</v>
      </c>
      <c r="O78" s="26">
        <v>4323.7656000000006</v>
      </c>
      <c r="P78" s="26">
        <v>0</v>
      </c>
      <c r="Q78" s="26">
        <v>12778.128000000001</v>
      </c>
      <c r="R78" s="26">
        <v>7300.9744000000001</v>
      </c>
      <c r="S78" s="26">
        <v>9173.9736000000012</v>
      </c>
      <c r="T78" s="26">
        <v>53683.025600000001</v>
      </c>
      <c r="U78" s="25">
        <v>111</v>
      </c>
    </row>
    <row r="79" spans="1:21" s="23" customFormat="1" x14ac:dyDescent="0.25">
      <c r="A79" s="23">
        <v>71</v>
      </c>
      <c r="B79" s="31" t="s">
        <v>305</v>
      </c>
      <c r="C79" s="25" t="s">
        <v>306</v>
      </c>
      <c r="D79" s="25" t="s">
        <v>307</v>
      </c>
      <c r="E79" s="25" t="s">
        <v>204</v>
      </c>
      <c r="F79" s="25" t="s">
        <v>267</v>
      </c>
      <c r="G79" s="25" t="s">
        <v>31</v>
      </c>
      <c r="H79" s="26">
        <v>34397.879999999997</v>
      </c>
      <c r="I79" s="26">
        <v>0</v>
      </c>
      <c r="J79" s="26">
        <v>25</v>
      </c>
      <c r="K79" s="26">
        <v>987.21915599999988</v>
      </c>
      <c r="L79" s="26">
        <v>2442.2494799999995</v>
      </c>
      <c r="M79" s="26">
        <v>378.37668000000002</v>
      </c>
      <c r="N79" s="26">
        <v>1045.6955519999999</v>
      </c>
      <c r="O79" s="26">
        <v>2438.8096919999998</v>
      </c>
      <c r="P79" s="26">
        <v>0</v>
      </c>
      <c r="Q79" s="26">
        <v>7292.3505599999989</v>
      </c>
      <c r="R79" s="26">
        <v>2057.9147079999998</v>
      </c>
      <c r="S79" s="26">
        <v>5259.4358519999987</v>
      </c>
      <c r="T79" s="26">
        <v>32339.965291999997</v>
      </c>
      <c r="U79" s="25">
        <v>111</v>
      </c>
    </row>
    <row r="80" spans="1:21" s="23" customFormat="1" x14ac:dyDescent="0.25">
      <c r="A80" s="23">
        <v>72</v>
      </c>
      <c r="B80" s="31" t="s">
        <v>308</v>
      </c>
      <c r="C80" s="25" t="s">
        <v>309</v>
      </c>
      <c r="D80" s="25" t="s">
        <v>310</v>
      </c>
      <c r="E80" s="25" t="s">
        <v>204</v>
      </c>
      <c r="F80" s="25" t="s">
        <v>253</v>
      </c>
      <c r="G80" s="25" t="s">
        <v>31</v>
      </c>
      <c r="H80" s="26">
        <v>31363.200000000001</v>
      </c>
      <c r="I80" s="26">
        <v>0</v>
      </c>
      <c r="J80" s="26">
        <v>25</v>
      </c>
      <c r="K80" s="26">
        <v>900.12383999999997</v>
      </c>
      <c r="L80" s="26">
        <v>2226.7871999999998</v>
      </c>
      <c r="M80" s="26">
        <v>344.99520000000007</v>
      </c>
      <c r="N80" s="26">
        <v>953.44128000000001</v>
      </c>
      <c r="O80" s="26">
        <v>2223.6508800000001</v>
      </c>
      <c r="P80" s="26">
        <v>0</v>
      </c>
      <c r="Q80" s="26">
        <v>6648.9984000000004</v>
      </c>
      <c r="R80" s="26">
        <v>1878.56512</v>
      </c>
      <c r="S80" s="26">
        <v>4795.4332800000002</v>
      </c>
      <c r="T80" s="26">
        <v>29484.634880000001</v>
      </c>
      <c r="U80" s="25">
        <v>111</v>
      </c>
    </row>
    <row r="81" spans="1:21" s="23" customFormat="1" x14ac:dyDescent="0.25">
      <c r="A81" s="23">
        <v>73</v>
      </c>
      <c r="B81" s="31" t="s">
        <v>311</v>
      </c>
      <c r="C81" s="25" t="s">
        <v>312</v>
      </c>
      <c r="D81" s="25" t="s">
        <v>313</v>
      </c>
      <c r="E81" s="25" t="s">
        <v>40</v>
      </c>
      <c r="F81" s="25" t="s">
        <v>46</v>
      </c>
      <c r="G81" s="25" t="s">
        <v>31</v>
      </c>
      <c r="H81" s="26">
        <v>31900</v>
      </c>
      <c r="I81" s="26">
        <v>0</v>
      </c>
      <c r="J81" s="26">
        <v>25</v>
      </c>
      <c r="K81" s="26">
        <v>915.53</v>
      </c>
      <c r="L81" s="26">
        <v>2264.8999999999996</v>
      </c>
      <c r="M81" s="26">
        <v>350.90000000000003</v>
      </c>
      <c r="N81" s="26">
        <v>969.76</v>
      </c>
      <c r="O81" s="26">
        <v>2261.71</v>
      </c>
      <c r="P81" s="26">
        <v>1013.62</v>
      </c>
      <c r="Q81" s="26">
        <v>7776.4199999999992</v>
      </c>
      <c r="R81" s="26">
        <v>2923.91</v>
      </c>
      <c r="S81" s="26">
        <v>4877.51</v>
      </c>
      <c r="T81" s="26">
        <v>28976.09</v>
      </c>
      <c r="U81" s="25">
        <v>111</v>
      </c>
    </row>
    <row r="82" spans="1:21" s="23" customFormat="1" x14ac:dyDescent="0.25">
      <c r="A82" s="23">
        <v>74</v>
      </c>
      <c r="B82" s="31" t="s">
        <v>314</v>
      </c>
      <c r="C82" s="25" t="s">
        <v>315</v>
      </c>
      <c r="D82" s="25" t="s">
        <v>316</v>
      </c>
      <c r="E82" s="25" t="s">
        <v>82</v>
      </c>
      <c r="F82" s="25" t="s">
        <v>215</v>
      </c>
      <c r="G82" s="25" t="s">
        <v>31</v>
      </c>
      <c r="H82" s="26">
        <v>48787.199999999997</v>
      </c>
      <c r="I82" s="26">
        <v>1528.09</v>
      </c>
      <c r="J82" s="26">
        <v>25</v>
      </c>
      <c r="K82" s="26">
        <v>1400.19264</v>
      </c>
      <c r="L82" s="26">
        <v>3463.8911999999996</v>
      </c>
      <c r="M82" s="26">
        <v>520.34400000000005</v>
      </c>
      <c r="N82" s="26">
        <v>1483.1308799999999</v>
      </c>
      <c r="O82" s="26">
        <v>3459.0124799999999</v>
      </c>
      <c r="P82" s="26">
        <v>1013.62</v>
      </c>
      <c r="Q82" s="26">
        <v>11340.191199999999</v>
      </c>
      <c r="R82" s="26">
        <v>5450.03352</v>
      </c>
      <c r="S82" s="26">
        <v>7443.2476799999995</v>
      </c>
      <c r="T82" s="26">
        <v>43337.16648</v>
      </c>
      <c r="U82" s="25">
        <v>111</v>
      </c>
    </row>
    <row r="83" spans="1:21" s="23" customFormat="1" x14ac:dyDescent="0.25">
      <c r="A83" s="23">
        <v>75</v>
      </c>
      <c r="B83" s="31" t="s">
        <v>317</v>
      </c>
      <c r="C83" s="25" t="s">
        <v>318</v>
      </c>
      <c r="D83" s="25" t="s">
        <v>319</v>
      </c>
      <c r="E83" s="25" t="s">
        <v>58</v>
      </c>
      <c r="F83" s="25" t="s">
        <v>46</v>
      </c>
      <c r="G83" s="25" t="s">
        <v>31</v>
      </c>
      <c r="H83" s="26">
        <v>55103.4</v>
      </c>
      <c r="I83" s="26">
        <v>2574.27</v>
      </c>
      <c r="J83" s="26">
        <v>25</v>
      </c>
      <c r="K83" s="26">
        <v>1581.46758</v>
      </c>
      <c r="L83" s="26">
        <v>3912.3413999999998</v>
      </c>
      <c r="M83" s="26">
        <v>520.34400000000005</v>
      </c>
      <c r="N83" s="26">
        <v>1675.14336</v>
      </c>
      <c r="O83" s="26">
        <v>3906.8310600000004</v>
      </c>
      <c r="P83" s="26">
        <v>0</v>
      </c>
      <c r="Q83" s="26">
        <v>11596.127400000001</v>
      </c>
      <c r="R83" s="26">
        <v>5855.88094</v>
      </c>
      <c r="S83" s="26">
        <v>8339.5164600000007</v>
      </c>
      <c r="T83" s="26">
        <v>49247.519059999999</v>
      </c>
      <c r="U83" s="25">
        <v>111</v>
      </c>
    </row>
    <row r="84" spans="1:21" s="23" customFormat="1" x14ac:dyDescent="0.25">
      <c r="A84" s="23">
        <v>76</v>
      </c>
      <c r="B84" s="31" t="s">
        <v>320</v>
      </c>
      <c r="C84" s="25" t="s">
        <v>321</v>
      </c>
      <c r="D84" s="25" t="s">
        <v>322</v>
      </c>
      <c r="E84" s="25" t="s">
        <v>105</v>
      </c>
      <c r="F84" s="25" t="s">
        <v>187</v>
      </c>
      <c r="G84" s="25" t="s">
        <v>31</v>
      </c>
      <c r="H84" s="26">
        <v>13302.24</v>
      </c>
      <c r="I84" s="26">
        <v>0</v>
      </c>
      <c r="J84" s="26">
        <v>25</v>
      </c>
      <c r="K84" s="26">
        <v>381.77428800000001</v>
      </c>
      <c r="L84" s="26">
        <v>944.45903999999985</v>
      </c>
      <c r="M84" s="26">
        <v>146.32464000000002</v>
      </c>
      <c r="N84" s="26">
        <v>404.38809600000002</v>
      </c>
      <c r="O84" s="26">
        <v>943.12881600000003</v>
      </c>
      <c r="P84" s="26">
        <v>0</v>
      </c>
      <c r="Q84" s="26">
        <v>2820.0748799999997</v>
      </c>
      <c r="R84" s="26">
        <v>811.16238399999997</v>
      </c>
      <c r="S84" s="26">
        <v>2033.9124959999999</v>
      </c>
      <c r="T84" s="26">
        <v>12491.077616</v>
      </c>
      <c r="U84" s="25">
        <v>111</v>
      </c>
    </row>
    <row r="85" spans="1:21" s="23" customFormat="1" x14ac:dyDescent="0.25">
      <c r="A85" s="23">
        <v>77</v>
      </c>
      <c r="B85" s="31" t="s">
        <v>323</v>
      </c>
      <c r="C85" s="25" t="s">
        <v>324</v>
      </c>
      <c r="D85" s="25" t="s">
        <v>325</v>
      </c>
      <c r="E85" s="25" t="s">
        <v>87</v>
      </c>
      <c r="F85" s="25" t="s">
        <v>219</v>
      </c>
      <c r="G85" s="25" t="s">
        <v>31</v>
      </c>
      <c r="H85" s="26">
        <v>28749.599999999999</v>
      </c>
      <c r="I85" s="26">
        <v>0</v>
      </c>
      <c r="J85" s="26">
        <v>25</v>
      </c>
      <c r="K85" s="26">
        <v>825.11351999999999</v>
      </c>
      <c r="L85" s="26">
        <v>2041.2215999999996</v>
      </c>
      <c r="M85" s="26">
        <v>316.24560000000002</v>
      </c>
      <c r="N85" s="26">
        <v>873.98784000000001</v>
      </c>
      <c r="O85" s="26">
        <v>2038.34664</v>
      </c>
      <c r="P85" s="26">
        <v>0</v>
      </c>
      <c r="Q85" s="26">
        <v>6094.9151999999995</v>
      </c>
      <c r="R85" s="26">
        <v>1724.1013600000001</v>
      </c>
      <c r="S85" s="26">
        <v>4395.8138399999998</v>
      </c>
      <c r="T85" s="26">
        <v>27025.498639999998</v>
      </c>
      <c r="U85" s="25">
        <v>111</v>
      </c>
    </row>
    <row r="86" spans="1:21" s="23" customFormat="1" x14ac:dyDescent="0.25">
      <c r="A86" s="23">
        <v>78</v>
      </c>
      <c r="B86" s="31" t="s">
        <v>326</v>
      </c>
      <c r="C86" s="25" t="s">
        <v>327</v>
      </c>
      <c r="D86" s="25" t="s">
        <v>328</v>
      </c>
      <c r="E86" s="25" t="s">
        <v>73</v>
      </c>
      <c r="F86" s="25" t="s">
        <v>253</v>
      </c>
      <c r="G86" s="25" t="s">
        <v>31</v>
      </c>
      <c r="H86" s="26">
        <v>35937</v>
      </c>
      <c r="I86" s="26">
        <v>0</v>
      </c>
      <c r="J86" s="26">
        <v>25</v>
      </c>
      <c r="K86" s="26">
        <v>1031.3919000000001</v>
      </c>
      <c r="L86" s="26">
        <v>2551.5269999999996</v>
      </c>
      <c r="M86" s="26">
        <v>395.30700000000002</v>
      </c>
      <c r="N86" s="26">
        <v>1092.4848</v>
      </c>
      <c r="O86" s="26">
        <v>2547.9333000000001</v>
      </c>
      <c r="P86" s="26">
        <v>1013.62</v>
      </c>
      <c r="Q86" s="26">
        <v>7618.6440000000002</v>
      </c>
      <c r="R86" s="26">
        <v>2148.8766999999998</v>
      </c>
      <c r="S86" s="26">
        <v>5494.7672999999995</v>
      </c>
      <c r="T86" s="26">
        <v>33788.123299999999</v>
      </c>
      <c r="U86" s="25">
        <v>111</v>
      </c>
    </row>
    <row r="87" spans="1:21" s="23" customFormat="1" x14ac:dyDescent="0.25">
      <c r="A87" s="23">
        <v>79</v>
      </c>
      <c r="B87" s="31" t="s">
        <v>329</v>
      </c>
      <c r="C87" s="25" t="s">
        <v>330</v>
      </c>
      <c r="D87" s="25" t="s">
        <v>331</v>
      </c>
      <c r="E87" s="25" t="s">
        <v>45</v>
      </c>
      <c r="F87" s="25" t="s">
        <v>46</v>
      </c>
      <c r="G87" s="25" t="s">
        <v>31</v>
      </c>
      <c r="H87" s="26">
        <v>31900</v>
      </c>
      <c r="I87" s="26">
        <v>0</v>
      </c>
      <c r="J87" s="26">
        <v>25</v>
      </c>
      <c r="K87" s="26">
        <v>915.53</v>
      </c>
      <c r="L87" s="26">
        <v>2264.8999999999996</v>
      </c>
      <c r="M87" s="26">
        <v>350.90000000000003</v>
      </c>
      <c r="N87" s="26">
        <v>969.76</v>
      </c>
      <c r="O87" s="26">
        <v>2261.71</v>
      </c>
      <c r="P87" s="26">
        <v>1013.62</v>
      </c>
      <c r="Q87" s="26">
        <v>7776.4199999999992</v>
      </c>
      <c r="R87" s="26">
        <v>2923.91</v>
      </c>
      <c r="S87" s="26">
        <v>4877.51</v>
      </c>
      <c r="T87" s="26">
        <v>28976.09</v>
      </c>
      <c r="U87" s="25">
        <v>111</v>
      </c>
    </row>
    <row r="88" spans="1:21" s="23" customFormat="1" x14ac:dyDescent="0.25">
      <c r="A88" s="23">
        <v>80</v>
      </c>
      <c r="B88" s="31" t="s">
        <v>332</v>
      </c>
      <c r="C88" s="25" t="s">
        <v>333</v>
      </c>
      <c r="D88" s="25" t="s">
        <v>334</v>
      </c>
      <c r="E88" s="25" t="s">
        <v>58</v>
      </c>
      <c r="F88" s="25" t="s">
        <v>46</v>
      </c>
      <c r="G88" s="25" t="s">
        <v>31</v>
      </c>
      <c r="H88" s="26">
        <v>71547.3</v>
      </c>
      <c r="I88" s="26">
        <v>5246.97</v>
      </c>
      <c r="J88" s="26">
        <v>25</v>
      </c>
      <c r="K88" s="26">
        <v>2053.40751</v>
      </c>
      <c r="L88" s="26">
        <v>5079.8582999999999</v>
      </c>
      <c r="M88" s="26">
        <v>520.34400000000005</v>
      </c>
      <c r="N88" s="26">
        <v>2175.0379200000002</v>
      </c>
      <c r="O88" s="26">
        <v>5072.7035700000006</v>
      </c>
      <c r="P88" s="26">
        <v>2027.24</v>
      </c>
      <c r="Q88" s="26">
        <v>16928.591300000004</v>
      </c>
      <c r="R88" s="26">
        <v>11527.655430000001</v>
      </c>
      <c r="S88" s="26">
        <v>10672.905870000001</v>
      </c>
      <c r="T88" s="26">
        <v>60019.644570000004</v>
      </c>
      <c r="U88" s="25">
        <v>111</v>
      </c>
    </row>
    <row r="89" spans="1:21" s="23" customFormat="1" x14ac:dyDescent="0.25">
      <c r="A89" s="23">
        <v>81</v>
      </c>
      <c r="B89" s="31" t="s">
        <v>335</v>
      </c>
      <c r="C89" s="25" t="s">
        <v>336</v>
      </c>
      <c r="D89" s="25" t="s">
        <v>337</v>
      </c>
      <c r="E89" s="25" t="s">
        <v>58</v>
      </c>
      <c r="F89" s="25" t="s">
        <v>59</v>
      </c>
      <c r="G89" s="25" t="s">
        <v>31</v>
      </c>
      <c r="H89" s="26">
        <v>27720</v>
      </c>
      <c r="I89" s="26">
        <v>0</v>
      </c>
      <c r="J89" s="26">
        <v>25</v>
      </c>
      <c r="K89" s="26">
        <v>795.56399999999996</v>
      </c>
      <c r="L89" s="26">
        <v>1968.12</v>
      </c>
      <c r="M89" s="26">
        <v>304.92</v>
      </c>
      <c r="N89" s="26">
        <v>842.68799999999999</v>
      </c>
      <c r="O89" s="26">
        <v>1965.3480000000002</v>
      </c>
      <c r="P89" s="26">
        <v>1013.62</v>
      </c>
      <c r="Q89" s="26">
        <v>6890.26</v>
      </c>
      <c r="R89" s="26">
        <v>2676.8719999999998</v>
      </c>
      <c r="S89" s="26">
        <v>4238.3879999999999</v>
      </c>
      <c r="T89" s="26">
        <v>25043.128000000001</v>
      </c>
      <c r="U89" s="25">
        <v>111</v>
      </c>
    </row>
    <row r="90" spans="1:21" s="23" customFormat="1" x14ac:dyDescent="0.25">
      <c r="A90" s="23">
        <v>82</v>
      </c>
      <c r="B90" s="31" t="s">
        <v>338</v>
      </c>
      <c r="C90" s="25" t="s">
        <v>312</v>
      </c>
      <c r="D90" s="25" t="s">
        <v>339</v>
      </c>
      <c r="E90" s="25" t="s">
        <v>58</v>
      </c>
      <c r="F90" s="25" t="s">
        <v>142</v>
      </c>
      <c r="G90" s="25" t="s">
        <v>31</v>
      </c>
      <c r="H90" s="26">
        <v>15711.3</v>
      </c>
      <c r="I90" s="26">
        <v>0</v>
      </c>
      <c r="J90" s="26">
        <v>25</v>
      </c>
      <c r="K90" s="26">
        <v>450.91431</v>
      </c>
      <c r="L90" s="26">
        <v>1115.5022999999999</v>
      </c>
      <c r="M90" s="26">
        <v>172.82430000000002</v>
      </c>
      <c r="N90" s="26">
        <v>477.62351999999998</v>
      </c>
      <c r="O90" s="26">
        <v>1113.9311700000001</v>
      </c>
      <c r="P90" s="26">
        <v>0</v>
      </c>
      <c r="Q90" s="26">
        <v>3330.7955999999995</v>
      </c>
      <c r="R90" s="26">
        <v>953.53782999999999</v>
      </c>
      <c r="S90" s="26">
        <v>2402.2577700000002</v>
      </c>
      <c r="T90" s="26">
        <v>14757.76217</v>
      </c>
      <c r="U90" s="25">
        <v>111</v>
      </c>
    </row>
    <row r="91" spans="1:21" s="23" customFormat="1" x14ac:dyDescent="0.25">
      <c r="A91" s="23">
        <v>83</v>
      </c>
      <c r="B91" s="31" t="s">
        <v>340</v>
      </c>
      <c r="C91" s="25" t="s">
        <v>341</v>
      </c>
      <c r="D91" s="25" t="s">
        <v>342</v>
      </c>
      <c r="E91" s="25" t="s">
        <v>92</v>
      </c>
      <c r="F91" s="25" t="s">
        <v>343</v>
      </c>
      <c r="G91" s="25" t="s">
        <v>31</v>
      </c>
      <c r="H91" s="26">
        <v>58443</v>
      </c>
      <c r="I91" s="26">
        <v>3193.65</v>
      </c>
      <c r="J91" s="26">
        <v>25</v>
      </c>
      <c r="K91" s="26">
        <v>1677.3141000000001</v>
      </c>
      <c r="L91" s="26">
        <v>4149.4529999999995</v>
      </c>
      <c r="M91" s="26">
        <v>520.34400000000005</v>
      </c>
      <c r="N91" s="26">
        <v>1776.6672000000001</v>
      </c>
      <c r="O91" s="26">
        <v>4143.6087000000007</v>
      </c>
      <c r="P91" s="26">
        <v>0</v>
      </c>
      <c r="Q91" s="26">
        <v>12267.386999999999</v>
      </c>
      <c r="R91" s="26">
        <v>6672.6313</v>
      </c>
      <c r="S91" s="26">
        <v>8813.4056999999993</v>
      </c>
      <c r="T91" s="26">
        <v>51770.368699999999</v>
      </c>
      <c r="U91" s="25">
        <v>111</v>
      </c>
    </row>
    <row r="92" spans="1:21" s="23" customFormat="1" x14ac:dyDescent="0.25">
      <c r="A92" s="23">
        <v>84</v>
      </c>
      <c r="B92" s="31" t="s">
        <v>344</v>
      </c>
      <c r="C92" s="25" t="s">
        <v>345</v>
      </c>
      <c r="D92" s="25" t="s">
        <v>346</v>
      </c>
      <c r="E92" s="25" t="s">
        <v>50</v>
      </c>
      <c r="F92" s="25" t="s">
        <v>263</v>
      </c>
      <c r="G92" s="25" t="s">
        <v>31</v>
      </c>
      <c r="H92" s="26">
        <v>33495</v>
      </c>
      <c r="I92" s="26">
        <v>0</v>
      </c>
      <c r="J92" s="26">
        <v>25</v>
      </c>
      <c r="K92" s="26">
        <v>961.30650000000003</v>
      </c>
      <c r="L92" s="26">
        <v>2378.145</v>
      </c>
      <c r="M92" s="26">
        <v>368.44500000000005</v>
      </c>
      <c r="N92" s="26">
        <v>1018.248</v>
      </c>
      <c r="O92" s="26">
        <v>2374.7955000000002</v>
      </c>
      <c r="P92" s="26">
        <v>0</v>
      </c>
      <c r="Q92" s="26">
        <v>7100.9400000000005</v>
      </c>
      <c r="R92" s="26">
        <v>2004.5545000000002</v>
      </c>
      <c r="S92" s="26">
        <v>5121.3855000000003</v>
      </c>
      <c r="T92" s="26">
        <v>31490.445500000002</v>
      </c>
      <c r="U92" s="25">
        <v>111</v>
      </c>
    </row>
    <row r="93" spans="1:21" s="23" customFormat="1" x14ac:dyDescent="0.25">
      <c r="A93" s="23">
        <v>85</v>
      </c>
      <c r="B93" s="31" t="s">
        <v>347</v>
      </c>
      <c r="C93" s="25" t="s">
        <v>348</v>
      </c>
      <c r="D93" s="25" t="s">
        <v>349</v>
      </c>
      <c r="E93" s="25" t="s">
        <v>350</v>
      </c>
      <c r="F93" s="25" t="s">
        <v>351</v>
      </c>
      <c r="G93" s="25" t="s">
        <v>31</v>
      </c>
      <c r="H93" s="26">
        <v>29805.93</v>
      </c>
      <c r="I93" s="26">
        <v>0</v>
      </c>
      <c r="J93" s="26">
        <v>25</v>
      </c>
      <c r="K93" s="26">
        <v>855.43019100000004</v>
      </c>
      <c r="L93" s="26">
        <v>2116.2210299999997</v>
      </c>
      <c r="M93" s="26">
        <v>327.86523000000005</v>
      </c>
      <c r="N93" s="26">
        <v>906.10027200000002</v>
      </c>
      <c r="O93" s="26">
        <v>2113.2404370000004</v>
      </c>
      <c r="P93" s="26">
        <v>1013.62</v>
      </c>
      <c r="Q93" s="26">
        <v>7332.4771599999995</v>
      </c>
      <c r="R93" s="26">
        <v>2800.1504629999999</v>
      </c>
      <c r="S93" s="26">
        <v>4557.3266970000004</v>
      </c>
      <c r="T93" s="26">
        <v>27005.779537000002</v>
      </c>
      <c r="U93" s="25">
        <v>111</v>
      </c>
    </row>
    <row r="94" spans="1:21" s="23" customFormat="1" x14ac:dyDescent="0.25">
      <c r="A94" s="23">
        <v>86</v>
      </c>
      <c r="B94" s="31" t="s">
        <v>352</v>
      </c>
      <c r="C94" s="25" t="s">
        <v>353</v>
      </c>
      <c r="D94" s="25" t="s">
        <v>354</v>
      </c>
      <c r="E94" s="25" t="s">
        <v>92</v>
      </c>
      <c r="F94" s="25" t="s">
        <v>97</v>
      </c>
      <c r="G94" s="25" t="s">
        <v>31</v>
      </c>
      <c r="H94" s="26">
        <v>30000.74</v>
      </c>
      <c r="I94" s="26">
        <v>0</v>
      </c>
      <c r="J94" s="26">
        <v>25</v>
      </c>
      <c r="K94" s="26">
        <v>861.02123800000004</v>
      </c>
      <c r="L94" s="26">
        <v>2130.0525400000001</v>
      </c>
      <c r="M94" s="26">
        <v>330.00814000000003</v>
      </c>
      <c r="N94" s="26">
        <v>912.02249600000005</v>
      </c>
      <c r="O94" s="26">
        <v>2127.0524660000001</v>
      </c>
      <c r="P94" s="26">
        <v>2027.24</v>
      </c>
      <c r="Q94" s="26">
        <v>8387.3968800000002</v>
      </c>
      <c r="R94" s="26">
        <v>3825.2837340000001</v>
      </c>
      <c r="S94" s="26">
        <v>4587.1131459999997</v>
      </c>
      <c r="T94" s="26">
        <v>26175.456266000001</v>
      </c>
      <c r="U94" s="25">
        <v>111</v>
      </c>
    </row>
    <row r="95" spans="1:21" s="23" customFormat="1" x14ac:dyDescent="0.25">
      <c r="A95" s="23">
        <v>87</v>
      </c>
      <c r="B95" s="31" t="s">
        <v>355</v>
      </c>
      <c r="C95" s="25" t="s">
        <v>356</v>
      </c>
      <c r="D95" s="25" t="s">
        <v>357</v>
      </c>
      <c r="E95" s="25" t="s">
        <v>45</v>
      </c>
      <c r="F95" s="25" t="s">
        <v>46</v>
      </c>
      <c r="G95" s="25" t="s">
        <v>31</v>
      </c>
      <c r="H95" s="26">
        <v>31900</v>
      </c>
      <c r="I95" s="26">
        <v>0</v>
      </c>
      <c r="J95" s="26">
        <v>25</v>
      </c>
      <c r="K95" s="26">
        <v>915.53</v>
      </c>
      <c r="L95" s="26">
        <v>2264.8999999999996</v>
      </c>
      <c r="M95" s="26">
        <v>350.90000000000003</v>
      </c>
      <c r="N95" s="26">
        <v>969.76</v>
      </c>
      <c r="O95" s="26">
        <v>2261.71</v>
      </c>
      <c r="P95" s="26">
        <v>0</v>
      </c>
      <c r="Q95" s="26">
        <v>6762.7999999999993</v>
      </c>
      <c r="R95" s="26">
        <v>1910.29</v>
      </c>
      <c r="S95" s="26">
        <v>4877.51</v>
      </c>
      <c r="T95" s="26">
        <v>29989.71</v>
      </c>
      <c r="U95" s="25">
        <v>111</v>
      </c>
    </row>
    <row r="96" spans="1:21" s="23" customFormat="1" x14ac:dyDescent="0.25">
      <c r="A96" s="23">
        <v>88</v>
      </c>
      <c r="B96" s="31" t="s">
        <v>358</v>
      </c>
      <c r="C96" s="25" t="s">
        <v>359</v>
      </c>
      <c r="D96" s="25" t="s">
        <v>360</v>
      </c>
      <c r="E96" s="25" t="s">
        <v>350</v>
      </c>
      <c r="F96" s="25" t="s">
        <v>361</v>
      </c>
      <c r="G96" s="25" t="s">
        <v>31</v>
      </c>
      <c r="H96" s="26">
        <v>36735.599999999999</v>
      </c>
      <c r="I96" s="26">
        <v>0</v>
      </c>
      <c r="J96" s="26">
        <v>25</v>
      </c>
      <c r="K96" s="26">
        <v>1054.3117199999999</v>
      </c>
      <c r="L96" s="26">
        <v>2608.2275999999997</v>
      </c>
      <c r="M96" s="26">
        <v>404.09160000000003</v>
      </c>
      <c r="N96" s="26">
        <v>1116.76224</v>
      </c>
      <c r="O96" s="26">
        <v>2604.55404</v>
      </c>
      <c r="P96" s="26">
        <v>0</v>
      </c>
      <c r="Q96" s="26">
        <v>7787.9471999999996</v>
      </c>
      <c r="R96" s="26">
        <v>2196.0739599999997</v>
      </c>
      <c r="S96" s="26">
        <v>5616.8732399999999</v>
      </c>
      <c r="T96" s="26">
        <v>34539.526039999997</v>
      </c>
      <c r="U96" s="25">
        <v>111</v>
      </c>
    </row>
    <row r="97" spans="1:21" s="23" customFormat="1" x14ac:dyDescent="0.25">
      <c r="A97" s="23">
        <v>89</v>
      </c>
      <c r="B97" s="31" t="s">
        <v>362</v>
      </c>
      <c r="C97" s="25" t="s">
        <v>363</v>
      </c>
      <c r="D97" s="25" t="s">
        <v>364</v>
      </c>
      <c r="E97" s="25" t="s">
        <v>29</v>
      </c>
      <c r="F97" s="25" t="s">
        <v>365</v>
      </c>
      <c r="G97" s="25" t="s">
        <v>31</v>
      </c>
      <c r="H97" s="26">
        <f>9081.8+25918.2</f>
        <v>35000</v>
      </c>
      <c r="I97" s="26">
        <v>0</v>
      </c>
      <c r="J97" s="26">
        <v>25</v>
      </c>
      <c r="K97" s="26">
        <v>1004.5</v>
      </c>
      <c r="L97" s="26">
        <v>2485</v>
      </c>
      <c r="M97" s="26">
        <v>385</v>
      </c>
      <c r="N97" s="26">
        <v>1064</v>
      </c>
      <c r="O97" s="26">
        <v>2481.5</v>
      </c>
      <c r="P97" s="26">
        <v>0</v>
      </c>
      <c r="Q97" s="26">
        <v>5494.6583999999993</v>
      </c>
      <c r="R97" s="26">
        <v>1556.7656200000001</v>
      </c>
      <c r="S97" s="26">
        <v>3962.8927800000001</v>
      </c>
      <c r="T97" s="26">
        <v>24361.434379999999</v>
      </c>
      <c r="U97" s="25">
        <v>111</v>
      </c>
    </row>
    <row r="98" spans="1:21" s="23" customFormat="1" x14ac:dyDescent="0.25">
      <c r="A98" s="23">
        <v>90</v>
      </c>
      <c r="B98" s="31" t="s">
        <v>366</v>
      </c>
      <c r="C98" s="25" t="s">
        <v>367</v>
      </c>
      <c r="D98" s="25" t="s">
        <v>368</v>
      </c>
      <c r="E98" s="25" t="s">
        <v>29</v>
      </c>
      <c r="F98" s="25" t="s">
        <v>365</v>
      </c>
      <c r="G98" s="25" t="s">
        <v>31</v>
      </c>
      <c r="H98" s="26">
        <v>37352.699999999997</v>
      </c>
      <c r="I98" s="26">
        <v>69.02</v>
      </c>
      <c r="J98" s="26">
        <v>25</v>
      </c>
      <c r="K98" s="26">
        <v>1072.0224899999998</v>
      </c>
      <c r="L98" s="26">
        <v>2652.0416999999998</v>
      </c>
      <c r="M98" s="26">
        <v>410.87970000000001</v>
      </c>
      <c r="N98" s="26">
        <v>1135.52208</v>
      </c>
      <c r="O98" s="26">
        <v>2648.3064300000001</v>
      </c>
      <c r="P98" s="26">
        <v>0</v>
      </c>
      <c r="Q98" s="26">
        <v>7918.7723999999998</v>
      </c>
      <c r="R98" s="26">
        <v>2301.5645699999995</v>
      </c>
      <c r="S98" s="26">
        <v>5711.2278299999998</v>
      </c>
      <c r="T98" s="26">
        <v>35051.135429999995</v>
      </c>
      <c r="U98" s="25">
        <v>111</v>
      </c>
    </row>
    <row r="99" spans="1:21" s="23" customFormat="1" x14ac:dyDescent="0.25">
      <c r="A99" s="23">
        <v>91</v>
      </c>
      <c r="B99" s="31" t="s">
        <v>369</v>
      </c>
      <c r="C99" s="25" t="s">
        <v>370</v>
      </c>
      <c r="D99" s="25" t="s">
        <v>371</v>
      </c>
      <c r="E99" s="25" t="s">
        <v>58</v>
      </c>
      <c r="F99" s="25" t="s">
        <v>46</v>
      </c>
      <c r="G99" s="25" t="s">
        <v>31</v>
      </c>
      <c r="H99" s="26">
        <v>62617.5</v>
      </c>
      <c r="I99" s="26">
        <v>3772.89</v>
      </c>
      <c r="J99" s="26">
        <v>25</v>
      </c>
      <c r="K99" s="26">
        <v>1797.1222499999999</v>
      </c>
      <c r="L99" s="26">
        <v>4445.8424999999997</v>
      </c>
      <c r="M99" s="26">
        <v>520.34400000000005</v>
      </c>
      <c r="N99" s="26">
        <v>1903.5719999999999</v>
      </c>
      <c r="O99" s="26">
        <v>4439.5807500000001</v>
      </c>
      <c r="P99" s="26">
        <v>1013.62</v>
      </c>
      <c r="Q99" s="26">
        <v>14120.081499999998</v>
      </c>
      <c r="R99" s="26">
        <v>8512.2042500000007</v>
      </c>
      <c r="S99" s="26">
        <v>9405.7672500000008</v>
      </c>
      <c r="T99" s="26">
        <v>54105.295749999997</v>
      </c>
      <c r="U99" s="25">
        <v>111</v>
      </c>
    </row>
    <row r="100" spans="1:21" s="23" customFormat="1" x14ac:dyDescent="0.25">
      <c r="A100" s="23">
        <v>92</v>
      </c>
      <c r="B100" s="31" t="s">
        <v>372</v>
      </c>
      <c r="C100" s="25" t="s">
        <v>373</v>
      </c>
      <c r="D100" s="25" t="s">
        <v>374</v>
      </c>
      <c r="E100" s="25" t="s">
        <v>73</v>
      </c>
      <c r="F100" s="25" t="s">
        <v>46</v>
      </c>
      <c r="G100" s="25" t="s">
        <v>31</v>
      </c>
      <c r="H100" s="26">
        <v>33396</v>
      </c>
      <c r="I100" s="26">
        <v>0</v>
      </c>
      <c r="J100" s="26">
        <v>25</v>
      </c>
      <c r="K100" s="26">
        <v>958.46519999999998</v>
      </c>
      <c r="L100" s="26">
        <v>2371.116</v>
      </c>
      <c r="M100" s="26">
        <v>367.35600000000005</v>
      </c>
      <c r="N100" s="26">
        <v>1015.2384</v>
      </c>
      <c r="O100" s="26">
        <v>2367.7764000000002</v>
      </c>
      <c r="P100" s="26">
        <v>0</v>
      </c>
      <c r="Q100" s="26">
        <v>7079.9520000000011</v>
      </c>
      <c r="R100" s="26">
        <v>1998.7035999999998</v>
      </c>
      <c r="S100" s="26">
        <v>5106.2484000000004</v>
      </c>
      <c r="T100" s="26">
        <v>31397.296399999999</v>
      </c>
      <c r="U100" s="25">
        <v>111</v>
      </c>
    </row>
    <row r="101" spans="1:21" s="23" customFormat="1" x14ac:dyDescent="0.25">
      <c r="A101" s="23">
        <v>93</v>
      </c>
      <c r="B101" s="31" t="s">
        <v>375</v>
      </c>
      <c r="C101" s="25" t="s">
        <v>376</v>
      </c>
      <c r="D101" s="25" t="s">
        <v>377</v>
      </c>
      <c r="E101" s="25" t="s">
        <v>58</v>
      </c>
      <c r="F101" s="25" t="s">
        <v>46</v>
      </c>
      <c r="G101" s="25" t="s">
        <v>31</v>
      </c>
      <c r="H101" s="26">
        <v>50187.5</v>
      </c>
      <c r="I101" s="26">
        <v>1880.46</v>
      </c>
      <c r="J101" s="26">
        <v>25</v>
      </c>
      <c r="K101" s="26">
        <v>1440.3812499999999</v>
      </c>
      <c r="L101" s="26">
        <v>3563.3124999999995</v>
      </c>
      <c r="M101" s="26">
        <v>520.34400000000005</v>
      </c>
      <c r="N101" s="26">
        <v>1525.7</v>
      </c>
      <c r="O101" s="26">
        <v>3558.2937500000003</v>
      </c>
      <c r="P101" s="26">
        <v>0</v>
      </c>
      <c r="Q101" s="26">
        <v>10608.031499999999</v>
      </c>
      <c r="R101" s="26">
        <v>4871.5412500000002</v>
      </c>
      <c r="S101" s="26">
        <v>7641.9502499999999</v>
      </c>
      <c r="T101" s="26">
        <v>45315.958749999998</v>
      </c>
      <c r="U101" s="25">
        <v>111</v>
      </c>
    </row>
    <row r="102" spans="1:21" s="27" customFormat="1" x14ac:dyDescent="0.25">
      <c r="A102" s="23">
        <v>94</v>
      </c>
      <c r="B102" s="28">
        <v>464</v>
      </c>
      <c r="C102" s="29" t="s">
        <v>1187</v>
      </c>
      <c r="D102" s="29" t="s">
        <v>1188</v>
      </c>
      <c r="E102" s="29" t="s">
        <v>40</v>
      </c>
      <c r="F102" s="29" t="s">
        <v>59</v>
      </c>
      <c r="G102" s="29" t="s">
        <v>31</v>
      </c>
      <c r="H102" s="30">
        <v>25000</v>
      </c>
      <c r="I102" s="30">
        <v>0</v>
      </c>
      <c r="J102" s="30">
        <v>25</v>
      </c>
      <c r="K102" s="30">
        <v>717.5</v>
      </c>
      <c r="L102" s="30">
        <v>1775</v>
      </c>
      <c r="M102" s="30">
        <v>275</v>
      </c>
      <c r="N102" s="30">
        <v>760</v>
      </c>
      <c r="O102" s="30">
        <v>1772.5</v>
      </c>
      <c r="P102" s="30">
        <v>0</v>
      </c>
      <c r="Q102" s="30"/>
      <c r="R102" s="30"/>
      <c r="S102" s="30"/>
      <c r="T102" s="30"/>
      <c r="U102" s="29"/>
    </row>
    <row r="103" spans="1:21" s="23" customFormat="1" x14ac:dyDescent="0.25">
      <c r="A103" s="23">
        <v>95</v>
      </c>
      <c r="B103" s="31" t="s">
        <v>378</v>
      </c>
      <c r="C103" s="25" t="s">
        <v>379</v>
      </c>
      <c r="D103" s="25" t="s">
        <v>380</v>
      </c>
      <c r="E103" s="25" t="s">
        <v>45</v>
      </c>
      <c r="F103" s="25" t="s">
        <v>46</v>
      </c>
      <c r="G103" s="25" t="s">
        <v>31</v>
      </c>
      <c r="H103" s="26">
        <v>31944</v>
      </c>
      <c r="I103" s="26">
        <v>0</v>
      </c>
      <c r="J103" s="26">
        <v>25</v>
      </c>
      <c r="K103" s="26">
        <v>916.79279999999994</v>
      </c>
      <c r="L103" s="26">
        <v>2268.0239999999999</v>
      </c>
      <c r="M103" s="26">
        <v>351.38400000000001</v>
      </c>
      <c r="N103" s="26">
        <v>971.09759999999994</v>
      </c>
      <c r="O103" s="26">
        <v>2264.8296</v>
      </c>
      <c r="P103" s="26">
        <v>1013.62</v>
      </c>
      <c r="Q103" s="26">
        <v>7785.7479999999996</v>
      </c>
      <c r="R103" s="26">
        <v>2926.5103999999997</v>
      </c>
      <c r="S103" s="26">
        <v>4884.2376000000004</v>
      </c>
      <c r="T103" s="26">
        <v>29017.489600000001</v>
      </c>
      <c r="U103" s="25">
        <v>111</v>
      </c>
    </row>
    <row r="104" spans="1:21" s="23" customFormat="1" x14ac:dyDescent="0.25">
      <c r="A104" s="23">
        <v>96</v>
      </c>
      <c r="B104" s="31" t="s">
        <v>381</v>
      </c>
      <c r="C104" s="25" t="s">
        <v>382</v>
      </c>
      <c r="D104" s="25" t="s">
        <v>383</v>
      </c>
      <c r="E104" s="25" t="s">
        <v>204</v>
      </c>
      <c r="F104" s="25" t="s">
        <v>384</v>
      </c>
      <c r="G104" s="25" t="s">
        <v>31</v>
      </c>
      <c r="H104" s="26">
        <v>119790</v>
      </c>
      <c r="I104" s="26">
        <v>16772.169999999998</v>
      </c>
      <c r="J104" s="26">
        <v>25</v>
      </c>
      <c r="K104" s="26">
        <v>3437.973</v>
      </c>
      <c r="L104" s="26">
        <v>8505.09</v>
      </c>
      <c r="M104" s="26">
        <v>520.34400000000005</v>
      </c>
      <c r="N104" s="26">
        <v>3595.1039999999998</v>
      </c>
      <c r="O104" s="26">
        <v>8384.634</v>
      </c>
      <c r="P104" s="26">
        <v>0</v>
      </c>
      <c r="Q104" s="26">
        <v>24443.144999999997</v>
      </c>
      <c r="R104" s="26">
        <v>23830.246999999996</v>
      </c>
      <c r="S104" s="26">
        <v>17410.067999999999</v>
      </c>
      <c r="T104" s="26">
        <v>95959.752999999997</v>
      </c>
      <c r="U104" s="25">
        <v>111</v>
      </c>
    </row>
    <row r="105" spans="1:21" s="23" customFormat="1" x14ac:dyDescent="0.25">
      <c r="A105" s="23">
        <v>97</v>
      </c>
      <c r="B105" s="31" t="s">
        <v>385</v>
      </c>
      <c r="C105" s="25" t="s">
        <v>386</v>
      </c>
      <c r="D105" s="25" t="s">
        <v>387</v>
      </c>
      <c r="E105" s="25" t="s">
        <v>204</v>
      </c>
      <c r="F105" s="25" t="s">
        <v>219</v>
      </c>
      <c r="G105" s="25" t="s">
        <v>31</v>
      </c>
      <c r="H105" s="26">
        <v>27500</v>
      </c>
      <c r="I105" s="26">
        <v>0</v>
      </c>
      <c r="J105" s="26">
        <v>25</v>
      </c>
      <c r="K105" s="26">
        <v>789.25</v>
      </c>
      <c r="L105" s="26">
        <v>1952.4999999999998</v>
      </c>
      <c r="M105" s="26">
        <v>302.50000000000006</v>
      </c>
      <c r="N105" s="26">
        <v>836</v>
      </c>
      <c r="O105" s="26">
        <v>1949.7500000000002</v>
      </c>
      <c r="P105" s="26">
        <v>1013.62</v>
      </c>
      <c r="Q105" s="26">
        <v>6843.62</v>
      </c>
      <c r="R105" s="26">
        <v>2663.87</v>
      </c>
      <c r="S105" s="26">
        <v>4204.75</v>
      </c>
      <c r="T105" s="26">
        <v>24836.13</v>
      </c>
      <c r="U105" s="25">
        <v>111</v>
      </c>
    </row>
    <row r="106" spans="1:21" s="23" customFormat="1" x14ac:dyDescent="0.25">
      <c r="A106" s="23">
        <v>98</v>
      </c>
      <c r="B106" s="31" t="s">
        <v>388</v>
      </c>
      <c r="C106" s="25" t="s">
        <v>389</v>
      </c>
      <c r="D106" s="25" t="s">
        <v>390</v>
      </c>
      <c r="E106" s="25" t="s">
        <v>204</v>
      </c>
      <c r="F106" s="25" t="s">
        <v>391</v>
      </c>
      <c r="G106" s="25" t="s">
        <v>31</v>
      </c>
      <c r="H106" s="26">
        <v>21707.4</v>
      </c>
      <c r="I106" s="26">
        <v>0</v>
      </c>
      <c r="J106" s="26">
        <v>25</v>
      </c>
      <c r="K106" s="26">
        <v>623.00238000000002</v>
      </c>
      <c r="L106" s="26">
        <v>1541.2254</v>
      </c>
      <c r="M106" s="26">
        <v>238.78140000000005</v>
      </c>
      <c r="N106" s="26">
        <v>659.90496000000007</v>
      </c>
      <c r="O106" s="26">
        <v>1539.0546600000002</v>
      </c>
      <c r="P106" s="26">
        <v>0</v>
      </c>
      <c r="Q106" s="26">
        <v>4601.9688000000006</v>
      </c>
      <c r="R106" s="26">
        <v>1307.9073400000002</v>
      </c>
      <c r="S106" s="26">
        <v>3319.0614600000004</v>
      </c>
      <c r="T106" s="26">
        <v>20399.49266</v>
      </c>
      <c r="U106" s="25">
        <v>111</v>
      </c>
    </row>
    <row r="107" spans="1:21" s="23" customFormat="1" x14ac:dyDescent="0.25">
      <c r="A107" s="23">
        <v>99</v>
      </c>
      <c r="B107" s="31" t="s">
        <v>392</v>
      </c>
      <c r="C107" s="25" t="s">
        <v>393</v>
      </c>
      <c r="D107" s="25" t="s">
        <v>394</v>
      </c>
      <c r="E107" s="25" t="s">
        <v>50</v>
      </c>
      <c r="F107" s="25" t="s">
        <v>51</v>
      </c>
      <c r="G107" s="25" t="s">
        <v>31</v>
      </c>
      <c r="H107" s="26">
        <v>33541.199999999997</v>
      </c>
      <c r="I107" s="26">
        <v>0</v>
      </c>
      <c r="J107" s="26">
        <v>25</v>
      </c>
      <c r="K107" s="26">
        <v>962.63243999999986</v>
      </c>
      <c r="L107" s="26">
        <v>2381.4251999999997</v>
      </c>
      <c r="M107" s="26">
        <v>368.95319999999998</v>
      </c>
      <c r="N107" s="26">
        <v>1019.6524799999999</v>
      </c>
      <c r="O107" s="26">
        <v>2378.0710800000002</v>
      </c>
      <c r="P107" s="26">
        <v>0</v>
      </c>
      <c r="Q107" s="26">
        <v>7110.7343999999994</v>
      </c>
      <c r="R107" s="26">
        <v>2007.2849199999996</v>
      </c>
      <c r="S107" s="26">
        <v>5128.4494799999993</v>
      </c>
      <c r="T107" s="26">
        <v>31533.915079999999</v>
      </c>
      <c r="U107" s="25">
        <v>111</v>
      </c>
    </row>
    <row r="108" spans="1:21" s="23" customFormat="1" x14ac:dyDescent="0.25">
      <c r="A108" s="23">
        <v>100</v>
      </c>
      <c r="B108" s="31" t="s">
        <v>395</v>
      </c>
      <c r="C108" s="25" t="s">
        <v>396</v>
      </c>
      <c r="D108" s="25" t="s">
        <v>397</v>
      </c>
      <c r="E108" s="25" t="s">
        <v>63</v>
      </c>
      <c r="F108" s="25" t="s">
        <v>64</v>
      </c>
      <c r="G108" s="25" t="s">
        <v>31</v>
      </c>
      <c r="H108" s="26">
        <v>27418.6</v>
      </c>
      <c r="I108" s="26">
        <v>0</v>
      </c>
      <c r="J108" s="26">
        <v>25</v>
      </c>
      <c r="K108" s="26">
        <v>786.91381999999999</v>
      </c>
      <c r="L108" s="26">
        <v>1946.7205999999996</v>
      </c>
      <c r="M108" s="26">
        <v>301.6046</v>
      </c>
      <c r="N108" s="26">
        <v>833.52544</v>
      </c>
      <c r="O108" s="26">
        <v>1943.97874</v>
      </c>
      <c r="P108" s="26">
        <v>0</v>
      </c>
      <c r="Q108" s="26">
        <v>5812.743199999999</v>
      </c>
      <c r="R108" s="26">
        <v>1645.4392600000001</v>
      </c>
      <c r="S108" s="26">
        <v>4192.3039399999998</v>
      </c>
      <c r="T108" s="26">
        <v>25773.160739999999</v>
      </c>
      <c r="U108" s="25">
        <v>111</v>
      </c>
    </row>
    <row r="109" spans="1:21" s="23" customFormat="1" x14ac:dyDescent="0.25">
      <c r="A109" s="23">
        <v>101</v>
      </c>
      <c r="B109" s="31" t="s">
        <v>398</v>
      </c>
      <c r="C109" s="25" t="s">
        <v>399</v>
      </c>
      <c r="D109" s="25" t="s">
        <v>400</v>
      </c>
      <c r="E109" s="25" t="s">
        <v>40</v>
      </c>
      <c r="F109" s="25" t="s">
        <v>267</v>
      </c>
      <c r="G109" s="25" t="s">
        <v>31</v>
      </c>
      <c r="H109" s="26">
        <v>23655.5</v>
      </c>
      <c r="I109" s="26">
        <v>0</v>
      </c>
      <c r="J109" s="26">
        <v>25</v>
      </c>
      <c r="K109" s="26">
        <v>678.91285000000005</v>
      </c>
      <c r="L109" s="26">
        <v>1679.5404999999998</v>
      </c>
      <c r="M109" s="26">
        <v>260.21050000000002</v>
      </c>
      <c r="N109" s="26">
        <v>719.12720000000002</v>
      </c>
      <c r="O109" s="26">
        <v>1677.1749500000001</v>
      </c>
      <c r="P109" s="26">
        <v>0</v>
      </c>
      <c r="Q109" s="26">
        <v>5014.9660000000003</v>
      </c>
      <c r="R109" s="26">
        <v>1423.0400500000001</v>
      </c>
      <c r="S109" s="26">
        <v>3616.9259499999998</v>
      </c>
      <c r="T109" s="26">
        <v>22232.45995</v>
      </c>
      <c r="U109" s="25">
        <v>111</v>
      </c>
    </row>
    <row r="110" spans="1:21" s="23" customFormat="1" x14ac:dyDescent="0.25">
      <c r="A110" s="23">
        <v>102</v>
      </c>
      <c r="B110" s="31" t="s">
        <v>401</v>
      </c>
      <c r="C110" s="25" t="s">
        <v>402</v>
      </c>
      <c r="D110" s="25" t="s">
        <v>403</v>
      </c>
      <c r="E110" s="25" t="s">
        <v>204</v>
      </c>
      <c r="F110" s="25" t="s">
        <v>404</v>
      </c>
      <c r="G110" s="25" t="s">
        <v>31</v>
      </c>
      <c r="H110" s="26">
        <v>43560</v>
      </c>
      <c r="I110" s="26">
        <v>945.09</v>
      </c>
      <c r="J110" s="26">
        <v>25</v>
      </c>
      <c r="K110" s="26">
        <v>1250.172</v>
      </c>
      <c r="L110" s="26">
        <v>3092.7599999999998</v>
      </c>
      <c r="M110" s="26">
        <v>479.16</v>
      </c>
      <c r="N110" s="26">
        <v>1324.2239999999999</v>
      </c>
      <c r="O110" s="26">
        <v>3088.404</v>
      </c>
      <c r="P110" s="26">
        <v>0</v>
      </c>
      <c r="Q110" s="26">
        <v>9234.7199999999993</v>
      </c>
      <c r="R110" s="26">
        <v>3544.4859999999999</v>
      </c>
      <c r="S110" s="26">
        <v>6660.3239999999996</v>
      </c>
      <c r="T110" s="26">
        <v>40015.514000000003</v>
      </c>
      <c r="U110" s="25">
        <v>111</v>
      </c>
    </row>
    <row r="111" spans="1:21" s="23" customFormat="1" x14ac:dyDescent="0.25">
      <c r="A111" s="23">
        <v>103</v>
      </c>
      <c r="B111" s="31" t="s">
        <v>405</v>
      </c>
      <c r="C111" s="25" t="s">
        <v>156</v>
      </c>
      <c r="D111" s="25" t="s">
        <v>406</v>
      </c>
      <c r="E111" s="25" t="s">
        <v>40</v>
      </c>
      <c r="F111" s="25" t="s">
        <v>407</v>
      </c>
      <c r="G111" s="25" t="s">
        <v>31</v>
      </c>
      <c r="H111" s="26">
        <v>111320</v>
      </c>
      <c r="I111" s="26">
        <v>14510.28</v>
      </c>
      <c r="J111" s="26">
        <v>25</v>
      </c>
      <c r="K111" s="26">
        <v>3194.884</v>
      </c>
      <c r="L111" s="26">
        <v>7903.7199999999993</v>
      </c>
      <c r="M111" s="26">
        <v>520.34400000000005</v>
      </c>
      <c r="N111" s="26">
        <v>3384.1280000000002</v>
      </c>
      <c r="O111" s="26">
        <v>7892.59</v>
      </c>
      <c r="P111" s="26">
        <v>1013.62</v>
      </c>
      <c r="Q111" s="26">
        <v>23909.286</v>
      </c>
      <c r="R111" s="26">
        <v>22127.912</v>
      </c>
      <c r="S111" s="26">
        <v>16316.653999999999</v>
      </c>
      <c r="T111" s="26">
        <v>89192.088000000003</v>
      </c>
      <c r="U111" s="25">
        <v>111</v>
      </c>
    </row>
    <row r="112" spans="1:21" s="23" customFormat="1" x14ac:dyDescent="0.25">
      <c r="A112" s="23">
        <v>104</v>
      </c>
      <c r="B112" s="31" t="s">
        <v>408</v>
      </c>
      <c r="C112" s="25" t="s">
        <v>409</v>
      </c>
      <c r="D112" s="25" t="s">
        <v>410</v>
      </c>
      <c r="E112" s="25" t="s">
        <v>411</v>
      </c>
      <c r="F112" s="25" t="s">
        <v>412</v>
      </c>
      <c r="G112" s="25" t="s">
        <v>31</v>
      </c>
      <c r="H112" s="26">
        <v>50094</v>
      </c>
      <c r="I112" s="26">
        <v>1867.27</v>
      </c>
      <c r="J112" s="26">
        <v>25</v>
      </c>
      <c r="K112" s="26">
        <v>1437.6977999999999</v>
      </c>
      <c r="L112" s="26">
        <v>3556.6739999999995</v>
      </c>
      <c r="M112" s="26">
        <v>520.34400000000005</v>
      </c>
      <c r="N112" s="26">
        <v>1522.8576</v>
      </c>
      <c r="O112" s="26">
        <v>3551.6646000000001</v>
      </c>
      <c r="P112" s="26">
        <v>0</v>
      </c>
      <c r="Q112" s="26">
        <v>10589.237999999999</v>
      </c>
      <c r="R112" s="26">
        <v>4852.8253999999997</v>
      </c>
      <c r="S112" s="26">
        <v>7628.6826000000001</v>
      </c>
      <c r="T112" s="26">
        <v>45241.174599999998</v>
      </c>
      <c r="U112" s="25">
        <v>111</v>
      </c>
    </row>
    <row r="113" spans="1:21" s="23" customFormat="1" x14ac:dyDescent="0.25">
      <c r="A113" s="23">
        <v>105</v>
      </c>
      <c r="B113" s="31" t="s">
        <v>413</v>
      </c>
      <c r="C113" s="25" t="s">
        <v>414</v>
      </c>
      <c r="D113" s="25" t="s">
        <v>415</v>
      </c>
      <c r="E113" s="25" t="s">
        <v>82</v>
      </c>
      <c r="F113" s="25" t="s">
        <v>46</v>
      </c>
      <c r="G113" s="25" t="s">
        <v>31</v>
      </c>
      <c r="H113" s="26">
        <f>4045.5+25954.5</f>
        <v>30000</v>
      </c>
      <c r="I113" s="26">
        <v>0</v>
      </c>
      <c r="J113" s="26">
        <v>25</v>
      </c>
      <c r="K113" s="26">
        <v>861</v>
      </c>
      <c r="L113" s="26">
        <v>2130</v>
      </c>
      <c r="M113" s="26">
        <v>330</v>
      </c>
      <c r="N113" s="26">
        <v>912</v>
      </c>
      <c r="O113" s="26">
        <v>2127</v>
      </c>
      <c r="P113" s="26">
        <v>1013.62</v>
      </c>
      <c r="Q113" s="26">
        <v>6515.9739999999993</v>
      </c>
      <c r="R113" s="26">
        <v>2572.5309499999998</v>
      </c>
      <c r="S113" s="26">
        <v>3968.4430499999999</v>
      </c>
      <c r="T113" s="26">
        <v>23381.96905</v>
      </c>
      <c r="U113" s="25">
        <v>111</v>
      </c>
    </row>
    <row r="114" spans="1:21" s="23" customFormat="1" x14ac:dyDescent="0.25">
      <c r="A114" s="23">
        <v>106</v>
      </c>
      <c r="B114" s="31" t="s">
        <v>416</v>
      </c>
      <c r="C114" s="25" t="s">
        <v>417</v>
      </c>
      <c r="D114" s="25" t="s">
        <v>418</v>
      </c>
      <c r="E114" s="25" t="s">
        <v>154</v>
      </c>
      <c r="F114" s="25" t="s">
        <v>59</v>
      </c>
      <c r="G114" s="25" t="s">
        <v>31</v>
      </c>
      <c r="H114" s="26">
        <v>41527.199999999997</v>
      </c>
      <c r="I114" s="26">
        <v>658.19</v>
      </c>
      <c r="J114" s="26">
        <v>25</v>
      </c>
      <c r="K114" s="26">
        <v>1191.8306399999999</v>
      </c>
      <c r="L114" s="26">
        <v>2948.4311999999995</v>
      </c>
      <c r="M114" s="26">
        <v>456.79920000000004</v>
      </c>
      <c r="N114" s="26">
        <v>1262.42688</v>
      </c>
      <c r="O114" s="26">
        <v>2944.2784799999999</v>
      </c>
      <c r="P114" s="26">
        <v>0</v>
      </c>
      <c r="Q114" s="26">
        <v>8803.7664000000004</v>
      </c>
      <c r="R114" s="26">
        <v>3137.4475199999997</v>
      </c>
      <c r="S114" s="26">
        <v>6349.5088799999994</v>
      </c>
      <c r="T114" s="26">
        <v>38389.752479999996</v>
      </c>
      <c r="U114" s="25">
        <v>111</v>
      </c>
    </row>
    <row r="115" spans="1:21" s="23" customFormat="1" x14ac:dyDescent="0.25">
      <c r="A115" s="23">
        <v>107</v>
      </c>
      <c r="B115" s="31" t="s">
        <v>419</v>
      </c>
      <c r="C115" s="25" t="s">
        <v>420</v>
      </c>
      <c r="D115" s="25" t="s">
        <v>421</v>
      </c>
      <c r="E115" s="25" t="s">
        <v>68</v>
      </c>
      <c r="F115" s="25" t="s">
        <v>384</v>
      </c>
      <c r="G115" s="25" t="s">
        <v>31</v>
      </c>
      <c r="H115" s="26">
        <v>99000</v>
      </c>
      <c r="I115" s="26">
        <v>11870.21</v>
      </c>
      <c r="J115" s="26">
        <v>25</v>
      </c>
      <c r="K115" s="26">
        <v>2841.3</v>
      </c>
      <c r="L115" s="26">
        <v>7028.9999999999991</v>
      </c>
      <c r="M115" s="26">
        <v>520.34400000000005</v>
      </c>
      <c r="N115" s="26">
        <v>3009.6</v>
      </c>
      <c r="O115" s="26">
        <v>7019.1</v>
      </c>
      <c r="P115" s="26">
        <v>0</v>
      </c>
      <c r="Q115" s="26">
        <v>20419.344000000001</v>
      </c>
      <c r="R115" s="26">
        <v>17746.109999999997</v>
      </c>
      <c r="S115" s="26">
        <v>14568.444</v>
      </c>
      <c r="T115" s="26">
        <v>81253.89</v>
      </c>
      <c r="U115" s="25">
        <v>111</v>
      </c>
    </row>
    <row r="116" spans="1:21" s="23" customFormat="1" x14ac:dyDescent="0.25">
      <c r="A116" s="23">
        <v>108</v>
      </c>
      <c r="B116" s="31" t="s">
        <v>422</v>
      </c>
      <c r="C116" s="25" t="s">
        <v>423</v>
      </c>
      <c r="D116" s="25" t="s">
        <v>424</v>
      </c>
      <c r="E116" s="25" t="s">
        <v>82</v>
      </c>
      <c r="F116" s="25" t="s">
        <v>425</v>
      </c>
      <c r="G116" s="25" t="s">
        <v>31</v>
      </c>
      <c r="H116" s="26">
        <v>38115</v>
      </c>
      <c r="I116" s="26">
        <v>0</v>
      </c>
      <c r="J116" s="26">
        <v>25</v>
      </c>
      <c r="K116" s="26">
        <v>1093.9005</v>
      </c>
      <c r="L116" s="26">
        <v>2706.165</v>
      </c>
      <c r="M116" s="26">
        <v>419.26500000000004</v>
      </c>
      <c r="N116" s="26">
        <v>1158.6959999999999</v>
      </c>
      <c r="O116" s="26">
        <v>2702.3535000000002</v>
      </c>
      <c r="P116" s="26">
        <v>2027.24</v>
      </c>
      <c r="Q116" s="26">
        <v>10107.620000000001</v>
      </c>
      <c r="R116" s="26">
        <v>4304.8364999999994</v>
      </c>
      <c r="S116" s="26">
        <v>5827.7834999999995</v>
      </c>
      <c r="T116" s="26">
        <v>33810.163500000002</v>
      </c>
      <c r="U116" s="25">
        <v>111</v>
      </c>
    </row>
    <row r="117" spans="1:21" s="23" customFormat="1" x14ac:dyDescent="0.25">
      <c r="A117" s="23">
        <v>109</v>
      </c>
      <c r="B117" s="31" t="s">
        <v>426</v>
      </c>
      <c r="C117" s="25" t="s">
        <v>427</v>
      </c>
      <c r="D117" s="25" t="s">
        <v>428</v>
      </c>
      <c r="E117" s="25" t="s">
        <v>154</v>
      </c>
      <c r="F117" s="25" t="s">
        <v>429</v>
      </c>
      <c r="G117" s="25" t="s">
        <v>31</v>
      </c>
      <c r="H117" s="26">
        <v>78000</v>
      </c>
      <c r="I117" s="26">
        <v>6930.49</v>
      </c>
      <c r="J117" s="26">
        <v>25</v>
      </c>
      <c r="K117" s="26">
        <v>2238.6</v>
      </c>
      <c r="L117" s="26">
        <v>5537.9999999999991</v>
      </c>
      <c r="M117" s="26">
        <v>520.34400000000005</v>
      </c>
      <c r="N117" s="26">
        <v>2371.1999999999998</v>
      </c>
      <c r="O117" s="26">
        <v>5530.2000000000007</v>
      </c>
      <c r="P117" s="26">
        <v>0</v>
      </c>
      <c r="Q117" s="26">
        <v>16198.344000000001</v>
      </c>
      <c r="R117" s="26">
        <v>11565.29</v>
      </c>
      <c r="S117" s="26">
        <v>11588.544</v>
      </c>
      <c r="T117" s="26">
        <v>66434.709999999992</v>
      </c>
      <c r="U117" s="25">
        <v>111</v>
      </c>
    </row>
    <row r="118" spans="1:21" s="23" customFormat="1" x14ac:dyDescent="0.25">
      <c r="A118" s="23">
        <v>110</v>
      </c>
      <c r="B118" s="31" t="s">
        <v>430</v>
      </c>
      <c r="C118" s="25" t="s">
        <v>431</v>
      </c>
      <c r="D118" s="25" t="s">
        <v>432</v>
      </c>
      <c r="E118" s="25" t="s">
        <v>105</v>
      </c>
      <c r="F118" s="25" t="s">
        <v>433</v>
      </c>
      <c r="G118" s="25" t="s">
        <v>31</v>
      </c>
      <c r="H118" s="26">
        <v>21424.5</v>
      </c>
      <c r="I118" s="26">
        <v>0</v>
      </c>
      <c r="J118" s="26">
        <v>25</v>
      </c>
      <c r="K118" s="26">
        <v>614.88315</v>
      </c>
      <c r="L118" s="26">
        <v>1521.1394999999998</v>
      </c>
      <c r="M118" s="26">
        <v>235.66950000000003</v>
      </c>
      <c r="N118" s="26">
        <v>651.3048</v>
      </c>
      <c r="O118" s="26">
        <v>1518.9970500000002</v>
      </c>
      <c r="P118" s="26">
        <v>0</v>
      </c>
      <c r="Q118" s="26">
        <v>4541.9939999999997</v>
      </c>
      <c r="R118" s="26">
        <v>1291.18795</v>
      </c>
      <c r="S118" s="26">
        <v>3275.8060500000001</v>
      </c>
      <c r="T118" s="26">
        <v>20133.31205</v>
      </c>
      <c r="U118" s="25">
        <v>111</v>
      </c>
    </row>
    <row r="119" spans="1:21" s="23" customFormat="1" x14ac:dyDescent="0.25">
      <c r="A119" s="23">
        <v>111</v>
      </c>
      <c r="B119" s="31" t="s">
        <v>434</v>
      </c>
      <c r="C119" s="25" t="s">
        <v>435</v>
      </c>
      <c r="D119" s="25" t="s">
        <v>436</v>
      </c>
      <c r="E119" s="25" t="s">
        <v>437</v>
      </c>
      <c r="F119" s="25" t="s">
        <v>438</v>
      </c>
      <c r="G119" s="25" t="s">
        <v>31</v>
      </c>
      <c r="H119" s="26">
        <v>66792</v>
      </c>
      <c r="I119" s="26">
        <v>4352.12</v>
      </c>
      <c r="J119" s="26">
        <v>25</v>
      </c>
      <c r="K119" s="26">
        <v>1916.9304</v>
      </c>
      <c r="L119" s="26">
        <v>4742.232</v>
      </c>
      <c r="M119" s="26">
        <v>520.34400000000005</v>
      </c>
      <c r="N119" s="26">
        <v>2030.4767999999999</v>
      </c>
      <c r="O119" s="26">
        <v>4735.5528000000004</v>
      </c>
      <c r="P119" s="26">
        <v>2027.24</v>
      </c>
      <c r="Q119" s="26">
        <v>15972.776</v>
      </c>
      <c r="R119" s="26">
        <v>10351.7672</v>
      </c>
      <c r="S119" s="26">
        <v>9998.1288000000004</v>
      </c>
      <c r="T119" s="26">
        <v>56440.232799999998</v>
      </c>
      <c r="U119" s="25">
        <v>111</v>
      </c>
    </row>
    <row r="120" spans="1:21" s="23" customFormat="1" x14ac:dyDescent="0.25">
      <c r="A120" s="23">
        <v>112</v>
      </c>
      <c r="B120" s="31" t="s">
        <v>439</v>
      </c>
      <c r="C120" s="25" t="s">
        <v>440</v>
      </c>
      <c r="D120" s="25" t="s">
        <v>441</v>
      </c>
      <c r="E120" s="25" t="s">
        <v>442</v>
      </c>
      <c r="F120" s="25" t="s">
        <v>443</v>
      </c>
      <c r="G120" s="25" t="s">
        <v>31</v>
      </c>
      <c r="H120" s="26">
        <v>63525</v>
      </c>
      <c r="I120" s="26">
        <v>3943.66</v>
      </c>
      <c r="J120" s="26">
        <v>25</v>
      </c>
      <c r="K120" s="26">
        <v>1823.1675</v>
      </c>
      <c r="L120" s="26">
        <v>4510.2749999999996</v>
      </c>
      <c r="M120" s="26">
        <v>520.34400000000005</v>
      </c>
      <c r="N120" s="26">
        <v>1931.16</v>
      </c>
      <c r="O120" s="26">
        <v>4503.9225000000006</v>
      </c>
      <c r="P120" s="26">
        <v>1013.62</v>
      </c>
      <c r="Q120" s="26">
        <v>14302.489000000001</v>
      </c>
      <c r="R120" s="26">
        <v>8736.6075000000001</v>
      </c>
      <c r="S120" s="26">
        <v>9534.5414999999994</v>
      </c>
      <c r="T120" s="26">
        <v>54788.392500000002</v>
      </c>
      <c r="U120" s="25">
        <v>111</v>
      </c>
    </row>
    <row r="121" spans="1:21" s="23" customFormat="1" x14ac:dyDescent="0.25">
      <c r="A121" s="23">
        <v>113</v>
      </c>
      <c r="B121" s="31" t="s">
        <v>444</v>
      </c>
      <c r="C121" s="25" t="s">
        <v>445</v>
      </c>
      <c r="D121" s="25" t="s">
        <v>446</v>
      </c>
      <c r="E121" s="25" t="s">
        <v>168</v>
      </c>
      <c r="F121" s="25" t="s">
        <v>59</v>
      </c>
      <c r="G121" s="25" t="s">
        <v>31</v>
      </c>
      <c r="H121" s="26">
        <v>23123.1</v>
      </c>
      <c r="I121" s="26">
        <v>0</v>
      </c>
      <c r="J121" s="26">
        <v>25</v>
      </c>
      <c r="K121" s="26">
        <v>663.63297</v>
      </c>
      <c r="L121" s="26">
        <v>1641.7400999999998</v>
      </c>
      <c r="M121" s="26">
        <v>254.35410000000002</v>
      </c>
      <c r="N121" s="26">
        <v>702.94223999999997</v>
      </c>
      <c r="O121" s="26">
        <v>1639.42779</v>
      </c>
      <c r="P121" s="26">
        <v>0</v>
      </c>
      <c r="Q121" s="26">
        <v>4902.0971999999992</v>
      </c>
      <c r="R121" s="26">
        <v>1391.57521</v>
      </c>
      <c r="S121" s="26">
        <v>3535.5219899999997</v>
      </c>
      <c r="T121" s="26">
        <v>21731.524789999999</v>
      </c>
      <c r="U121" s="25">
        <v>111</v>
      </c>
    </row>
    <row r="122" spans="1:21" s="23" customFormat="1" x14ac:dyDescent="0.25">
      <c r="A122" s="23">
        <v>114</v>
      </c>
      <c r="B122" s="31" t="s">
        <v>447</v>
      </c>
      <c r="C122" s="25" t="s">
        <v>448</v>
      </c>
      <c r="D122" s="25" t="s">
        <v>449</v>
      </c>
      <c r="E122" s="25" t="s">
        <v>105</v>
      </c>
      <c r="F122" s="25" t="s">
        <v>187</v>
      </c>
      <c r="G122" s="25" t="s">
        <v>31</v>
      </c>
      <c r="H122" s="26">
        <v>17931.38</v>
      </c>
      <c r="I122" s="26">
        <v>0</v>
      </c>
      <c r="J122" s="26">
        <v>25</v>
      </c>
      <c r="K122" s="26">
        <v>514.63060600000006</v>
      </c>
      <c r="L122" s="26">
        <v>1273.12798</v>
      </c>
      <c r="M122" s="26">
        <v>197.24518000000003</v>
      </c>
      <c r="N122" s="26">
        <v>545.11395200000004</v>
      </c>
      <c r="O122" s="26">
        <v>1271.3348420000002</v>
      </c>
      <c r="P122" s="26">
        <v>0</v>
      </c>
      <c r="Q122" s="26">
        <v>3801.4525600000002</v>
      </c>
      <c r="R122" s="26">
        <v>1084.7445580000001</v>
      </c>
      <c r="S122" s="26">
        <v>2741.7080020000003</v>
      </c>
      <c r="T122" s="26">
        <v>16846.635442000003</v>
      </c>
      <c r="U122" s="25">
        <v>111</v>
      </c>
    </row>
    <row r="123" spans="1:21" s="23" customFormat="1" x14ac:dyDescent="0.25">
      <c r="A123" s="23">
        <v>115</v>
      </c>
      <c r="B123" s="31" t="s">
        <v>450</v>
      </c>
      <c r="C123" s="25" t="s">
        <v>451</v>
      </c>
      <c r="D123" s="25" t="s">
        <v>452</v>
      </c>
      <c r="E123" s="25" t="s">
        <v>442</v>
      </c>
      <c r="F123" s="25" t="s">
        <v>453</v>
      </c>
      <c r="G123" s="25" t="s">
        <v>31</v>
      </c>
      <c r="H123" s="26">
        <v>25000</v>
      </c>
      <c r="I123" s="26">
        <v>0</v>
      </c>
      <c r="J123" s="26">
        <v>25</v>
      </c>
      <c r="K123" s="26">
        <v>717.5</v>
      </c>
      <c r="L123" s="26">
        <v>1774.9999999999998</v>
      </c>
      <c r="M123" s="26">
        <v>275</v>
      </c>
      <c r="N123" s="26">
        <v>760</v>
      </c>
      <c r="O123" s="26">
        <v>1772.5000000000002</v>
      </c>
      <c r="P123" s="26">
        <v>1013.62</v>
      </c>
      <c r="Q123" s="26">
        <v>6313.62</v>
      </c>
      <c r="R123" s="26">
        <v>2516.12</v>
      </c>
      <c r="S123" s="26">
        <v>3822.5</v>
      </c>
      <c r="T123" s="26">
        <v>22483.88</v>
      </c>
      <c r="U123" s="25">
        <v>111</v>
      </c>
    </row>
    <row r="124" spans="1:21" s="23" customFormat="1" x14ac:dyDescent="0.25">
      <c r="A124" s="23">
        <v>116</v>
      </c>
      <c r="B124" s="31" t="s">
        <v>454</v>
      </c>
      <c r="C124" s="25" t="s">
        <v>80</v>
      </c>
      <c r="D124" s="25" t="s">
        <v>455</v>
      </c>
      <c r="E124" s="25" t="s">
        <v>214</v>
      </c>
      <c r="F124" s="25" t="s">
        <v>59</v>
      </c>
      <c r="G124" s="25" t="s">
        <v>31</v>
      </c>
      <c r="H124" s="26">
        <v>26620</v>
      </c>
      <c r="I124" s="26">
        <v>0</v>
      </c>
      <c r="J124" s="26">
        <v>25</v>
      </c>
      <c r="K124" s="26">
        <v>763.99400000000003</v>
      </c>
      <c r="L124" s="26">
        <v>1890.0199999999998</v>
      </c>
      <c r="M124" s="26">
        <v>292.82000000000005</v>
      </c>
      <c r="N124" s="26">
        <v>809.24800000000005</v>
      </c>
      <c r="O124" s="26">
        <v>1887.3580000000002</v>
      </c>
      <c r="P124" s="26">
        <v>0</v>
      </c>
      <c r="Q124" s="26">
        <v>5643.4400000000005</v>
      </c>
      <c r="R124" s="26">
        <v>1598.2420000000002</v>
      </c>
      <c r="S124" s="26">
        <v>4070.1979999999999</v>
      </c>
      <c r="T124" s="26">
        <v>25021.758000000002</v>
      </c>
      <c r="U124" s="25">
        <v>111</v>
      </c>
    </row>
    <row r="125" spans="1:21" s="23" customFormat="1" x14ac:dyDescent="0.25">
      <c r="A125" s="23">
        <v>117</v>
      </c>
      <c r="B125" s="31" t="s">
        <v>456</v>
      </c>
      <c r="C125" s="25" t="s">
        <v>457</v>
      </c>
      <c r="D125" s="25" t="s">
        <v>458</v>
      </c>
      <c r="E125" s="25" t="s">
        <v>459</v>
      </c>
      <c r="F125" s="25" t="s">
        <v>1189</v>
      </c>
      <c r="G125" s="25" t="s">
        <v>31</v>
      </c>
      <c r="H125" s="26">
        <v>47300</v>
      </c>
      <c r="I125" s="26">
        <v>1472.94</v>
      </c>
      <c r="J125" s="26">
        <v>25</v>
      </c>
      <c r="K125" s="26">
        <v>1357.51</v>
      </c>
      <c r="L125" s="26">
        <v>3358.2999999999997</v>
      </c>
      <c r="M125" s="26">
        <v>520.30000000000007</v>
      </c>
      <c r="N125" s="26">
        <v>1437.92</v>
      </c>
      <c r="O125" s="26">
        <v>3353.57</v>
      </c>
      <c r="P125" s="26">
        <v>0</v>
      </c>
      <c r="Q125" s="26">
        <v>10027.6</v>
      </c>
      <c r="R125" s="26">
        <v>4293.37</v>
      </c>
      <c r="S125" s="26">
        <v>7232.17</v>
      </c>
      <c r="T125" s="26">
        <v>43006.63</v>
      </c>
      <c r="U125" s="25">
        <v>111</v>
      </c>
    </row>
    <row r="126" spans="1:21" s="23" customFormat="1" x14ac:dyDescent="0.25">
      <c r="A126" s="23">
        <v>118</v>
      </c>
      <c r="B126" s="31" t="s">
        <v>460</v>
      </c>
      <c r="C126" s="25" t="s">
        <v>348</v>
      </c>
      <c r="D126" s="25" t="s">
        <v>461</v>
      </c>
      <c r="E126" s="25" t="s">
        <v>105</v>
      </c>
      <c r="F126" s="25" t="s">
        <v>433</v>
      </c>
      <c r="G126" s="25" t="s">
        <v>31</v>
      </c>
      <c r="H126" s="26">
        <v>20037.599999999999</v>
      </c>
      <c r="I126" s="26">
        <v>0</v>
      </c>
      <c r="J126" s="26">
        <v>25</v>
      </c>
      <c r="K126" s="26">
        <v>575.07911999999999</v>
      </c>
      <c r="L126" s="26">
        <v>1422.6695999999997</v>
      </c>
      <c r="M126" s="26">
        <v>220.4136</v>
      </c>
      <c r="N126" s="26">
        <v>609.14303999999993</v>
      </c>
      <c r="O126" s="26">
        <v>1420.6658399999999</v>
      </c>
      <c r="P126" s="26">
        <v>0</v>
      </c>
      <c r="Q126" s="26">
        <v>4247.971199999999</v>
      </c>
      <c r="R126" s="26">
        <v>1209.2221599999998</v>
      </c>
      <c r="S126" s="26">
        <v>3063.7490399999997</v>
      </c>
      <c r="T126" s="26">
        <v>18828.377839999997</v>
      </c>
      <c r="U126" s="25">
        <v>111</v>
      </c>
    </row>
    <row r="127" spans="1:21" s="23" customFormat="1" x14ac:dyDescent="0.25">
      <c r="A127" s="23">
        <v>119</v>
      </c>
      <c r="B127" s="31" t="s">
        <v>462</v>
      </c>
      <c r="C127" s="25" t="s">
        <v>463</v>
      </c>
      <c r="D127" s="25" t="s">
        <v>464</v>
      </c>
      <c r="E127" s="25" t="s">
        <v>73</v>
      </c>
      <c r="F127" s="25" t="s">
        <v>46</v>
      </c>
      <c r="G127" s="25" t="s">
        <v>31</v>
      </c>
      <c r="H127" s="26">
        <f>1000+29000</f>
        <v>30000</v>
      </c>
      <c r="I127" s="26">
        <v>0</v>
      </c>
      <c r="J127" s="26">
        <v>25</v>
      </c>
      <c r="K127" s="26">
        <v>861</v>
      </c>
      <c r="L127" s="26">
        <v>2130</v>
      </c>
      <c r="M127" s="26">
        <v>330</v>
      </c>
      <c r="N127" s="26">
        <v>912</v>
      </c>
      <c r="O127" s="26">
        <v>2127</v>
      </c>
      <c r="P127" s="26">
        <v>0</v>
      </c>
      <c r="Q127" s="26">
        <v>6148</v>
      </c>
      <c r="R127" s="26">
        <v>1738.9</v>
      </c>
      <c r="S127" s="26">
        <v>4434.1000000000004</v>
      </c>
      <c r="T127" s="26">
        <v>27261.1</v>
      </c>
      <c r="U127" s="25">
        <v>111</v>
      </c>
    </row>
    <row r="128" spans="1:21" s="23" customFormat="1" x14ac:dyDescent="0.25">
      <c r="A128" s="23">
        <v>120</v>
      </c>
      <c r="B128" s="31" t="s">
        <v>465</v>
      </c>
      <c r="C128" s="25" t="s">
        <v>466</v>
      </c>
      <c r="D128" s="25" t="s">
        <v>467</v>
      </c>
      <c r="E128" s="25" t="s">
        <v>442</v>
      </c>
      <c r="F128" s="25" t="s">
        <v>391</v>
      </c>
      <c r="G128" s="25" t="s">
        <v>31</v>
      </c>
      <c r="H128" s="26">
        <v>21821.25</v>
      </c>
      <c r="I128" s="26">
        <v>0</v>
      </c>
      <c r="J128" s="26">
        <v>25</v>
      </c>
      <c r="K128" s="26">
        <v>626.26987499999996</v>
      </c>
      <c r="L128" s="26">
        <v>1549.3087499999999</v>
      </c>
      <c r="M128" s="26">
        <v>240.03375000000003</v>
      </c>
      <c r="N128" s="26">
        <v>663.36599999999999</v>
      </c>
      <c r="O128" s="26">
        <v>1547.1266250000001</v>
      </c>
      <c r="P128" s="26">
        <v>0</v>
      </c>
      <c r="Q128" s="26">
        <v>4626.1050000000005</v>
      </c>
      <c r="R128" s="26">
        <v>1314.6358749999999</v>
      </c>
      <c r="S128" s="26">
        <v>3336.4691250000001</v>
      </c>
      <c r="T128" s="26">
        <v>20506.614125</v>
      </c>
      <c r="U128" s="25">
        <v>111</v>
      </c>
    </row>
    <row r="129" spans="1:21" s="23" customFormat="1" x14ac:dyDescent="0.25">
      <c r="A129" s="23">
        <v>121</v>
      </c>
      <c r="B129" s="31" t="s">
        <v>468</v>
      </c>
      <c r="C129" s="25" t="s">
        <v>469</v>
      </c>
      <c r="D129" s="25" t="s">
        <v>470</v>
      </c>
      <c r="E129" s="25" t="s">
        <v>40</v>
      </c>
      <c r="F129" s="25" t="s">
        <v>471</v>
      </c>
      <c r="G129" s="25" t="s">
        <v>31</v>
      </c>
      <c r="H129" s="26">
        <v>39930</v>
      </c>
      <c r="I129" s="26">
        <v>278.02999999999997</v>
      </c>
      <c r="J129" s="26">
        <v>25</v>
      </c>
      <c r="K129" s="26">
        <v>1145.991</v>
      </c>
      <c r="L129" s="26">
        <v>2835.0299999999997</v>
      </c>
      <c r="M129" s="26">
        <v>439.23</v>
      </c>
      <c r="N129" s="26">
        <v>1213.8720000000001</v>
      </c>
      <c r="O129" s="26">
        <v>2831.0370000000003</v>
      </c>
      <c r="P129" s="26">
        <v>1013.62</v>
      </c>
      <c r="Q129" s="26">
        <v>9478.7800000000007</v>
      </c>
      <c r="R129" s="26">
        <v>3676.5129999999999</v>
      </c>
      <c r="S129" s="26">
        <v>6105.2970000000005</v>
      </c>
      <c r="T129" s="26">
        <v>36253.487000000001</v>
      </c>
      <c r="U129" s="25">
        <v>111</v>
      </c>
    </row>
    <row r="130" spans="1:21" s="23" customFormat="1" x14ac:dyDescent="0.25">
      <c r="A130" s="23">
        <v>122</v>
      </c>
      <c r="B130" s="31" t="s">
        <v>472</v>
      </c>
      <c r="C130" s="25" t="s">
        <v>473</v>
      </c>
      <c r="D130" s="25" t="s">
        <v>474</v>
      </c>
      <c r="E130" s="25" t="s">
        <v>168</v>
      </c>
      <c r="F130" s="25" t="s">
        <v>391</v>
      </c>
      <c r="G130" s="25" t="s">
        <v>31</v>
      </c>
      <c r="H130" s="26">
        <v>31097</v>
      </c>
      <c r="I130" s="26">
        <v>0</v>
      </c>
      <c r="J130" s="26">
        <v>25</v>
      </c>
      <c r="K130" s="26">
        <v>892.48389999999995</v>
      </c>
      <c r="L130" s="26">
        <v>2207.8869999999997</v>
      </c>
      <c r="M130" s="26">
        <v>342.06700000000001</v>
      </c>
      <c r="N130" s="26">
        <v>945.34879999999998</v>
      </c>
      <c r="O130" s="26">
        <v>2204.7773000000002</v>
      </c>
      <c r="P130" s="26">
        <v>2027.24</v>
      </c>
      <c r="Q130" s="26">
        <v>8619.8040000000001</v>
      </c>
      <c r="R130" s="26">
        <v>3890.0726999999997</v>
      </c>
      <c r="S130" s="26">
        <v>4754.7312999999995</v>
      </c>
      <c r="T130" s="26">
        <v>27206.927299999999</v>
      </c>
      <c r="U130" s="25">
        <v>111</v>
      </c>
    </row>
    <row r="131" spans="1:21" s="23" customFormat="1" x14ac:dyDescent="0.25">
      <c r="A131" s="23">
        <v>123</v>
      </c>
      <c r="B131" s="31" t="s">
        <v>475</v>
      </c>
      <c r="C131" s="25" t="s">
        <v>476</v>
      </c>
      <c r="D131" s="25" t="s">
        <v>477</v>
      </c>
      <c r="E131" s="25" t="s">
        <v>82</v>
      </c>
      <c r="F131" s="25" t="s">
        <v>59</v>
      </c>
      <c r="G131" s="25" t="s">
        <v>31</v>
      </c>
      <c r="H131" s="26">
        <v>28205.1</v>
      </c>
      <c r="I131" s="26">
        <v>0</v>
      </c>
      <c r="J131" s="26">
        <v>25</v>
      </c>
      <c r="K131" s="26">
        <v>809.48636999999997</v>
      </c>
      <c r="L131" s="26">
        <v>2002.5620999999996</v>
      </c>
      <c r="M131" s="26">
        <v>310.2561</v>
      </c>
      <c r="N131" s="26">
        <v>857.43503999999996</v>
      </c>
      <c r="O131" s="26">
        <v>1999.7415900000001</v>
      </c>
      <c r="P131" s="26">
        <v>2027.24</v>
      </c>
      <c r="Q131" s="26">
        <v>8006.7212</v>
      </c>
      <c r="R131" s="26">
        <v>3719.1614099999997</v>
      </c>
      <c r="S131" s="26">
        <v>4312.5597899999993</v>
      </c>
      <c r="T131" s="26">
        <v>24485.938589999998</v>
      </c>
      <c r="U131" s="25">
        <v>111</v>
      </c>
    </row>
    <row r="132" spans="1:21" s="23" customFormat="1" x14ac:dyDescent="0.25">
      <c r="A132" s="23">
        <v>124</v>
      </c>
      <c r="B132" s="31" t="s">
        <v>478</v>
      </c>
      <c r="C132" s="25" t="s">
        <v>479</v>
      </c>
      <c r="D132" s="25" t="s">
        <v>480</v>
      </c>
      <c r="E132" s="25" t="s">
        <v>35</v>
      </c>
      <c r="F132" s="25" t="s">
        <v>36</v>
      </c>
      <c r="G132" s="25" t="s">
        <v>31</v>
      </c>
      <c r="H132" s="26">
        <v>38115</v>
      </c>
      <c r="I132" s="26">
        <v>176.61</v>
      </c>
      <c r="J132" s="26">
        <v>25</v>
      </c>
      <c r="K132" s="26">
        <v>1093.9005</v>
      </c>
      <c r="L132" s="26">
        <v>2706.165</v>
      </c>
      <c r="M132" s="26">
        <v>419.26500000000004</v>
      </c>
      <c r="N132" s="26">
        <v>1158.6959999999999</v>
      </c>
      <c r="O132" s="26">
        <v>2702.3535000000002</v>
      </c>
      <c r="P132" s="26">
        <v>0</v>
      </c>
      <c r="Q132" s="26">
        <v>8080.38</v>
      </c>
      <c r="R132" s="26">
        <v>2454.2064999999998</v>
      </c>
      <c r="S132" s="26">
        <v>5827.7834999999995</v>
      </c>
      <c r="T132" s="26">
        <v>35660.7935</v>
      </c>
      <c r="U132" s="25">
        <v>111</v>
      </c>
    </row>
    <row r="133" spans="1:21" s="23" customFormat="1" x14ac:dyDescent="0.25">
      <c r="A133" s="23">
        <v>125</v>
      </c>
      <c r="B133" s="31" t="s">
        <v>481</v>
      </c>
      <c r="C133" s="25" t="s">
        <v>482</v>
      </c>
      <c r="D133" s="25" t="s">
        <v>483</v>
      </c>
      <c r="E133" s="25" t="s">
        <v>29</v>
      </c>
      <c r="F133" s="25" t="s">
        <v>365</v>
      </c>
      <c r="G133" s="25" t="s">
        <v>31</v>
      </c>
      <c r="H133" s="26">
        <v>41745</v>
      </c>
      <c r="I133" s="26">
        <v>688.93</v>
      </c>
      <c r="J133" s="26">
        <v>25</v>
      </c>
      <c r="K133" s="26">
        <v>1198.0815</v>
      </c>
      <c r="L133" s="26">
        <v>2963.8949999999995</v>
      </c>
      <c r="M133" s="26">
        <v>459.19500000000005</v>
      </c>
      <c r="N133" s="26">
        <v>1269.048</v>
      </c>
      <c r="O133" s="26">
        <v>2959.7205000000004</v>
      </c>
      <c r="P133" s="26">
        <v>0</v>
      </c>
      <c r="Q133" s="26">
        <v>8849.9399999999987</v>
      </c>
      <c r="R133" s="26">
        <v>3181.0595000000003</v>
      </c>
      <c r="S133" s="26">
        <v>6382.8104999999996</v>
      </c>
      <c r="T133" s="26">
        <v>38563.940499999997</v>
      </c>
      <c r="U133" s="25">
        <v>111</v>
      </c>
    </row>
    <row r="134" spans="1:21" s="23" customFormat="1" x14ac:dyDescent="0.25">
      <c r="A134" s="23">
        <v>126</v>
      </c>
      <c r="B134" s="31" t="s">
        <v>484</v>
      </c>
      <c r="C134" s="25" t="s">
        <v>485</v>
      </c>
      <c r="D134" s="25" t="s">
        <v>486</v>
      </c>
      <c r="E134" s="25" t="s">
        <v>87</v>
      </c>
      <c r="F134" s="25" t="s">
        <v>219</v>
      </c>
      <c r="G134" s="25" t="s">
        <v>31</v>
      </c>
      <c r="H134" s="26">
        <v>28749.599999999999</v>
      </c>
      <c r="I134" s="26">
        <v>0</v>
      </c>
      <c r="J134" s="26">
        <v>25</v>
      </c>
      <c r="K134" s="26">
        <v>825.11351999999999</v>
      </c>
      <c r="L134" s="26">
        <v>2041.2215999999996</v>
      </c>
      <c r="M134" s="26">
        <v>316.24560000000002</v>
      </c>
      <c r="N134" s="26">
        <v>873.98784000000001</v>
      </c>
      <c r="O134" s="26">
        <v>2038.34664</v>
      </c>
      <c r="P134" s="26">
        <v>0</v>
      </c>
      <c r="Q134" s="26">
        <v>6094.9151999999995</v>
      </c>
      <c r="R134" s="26">
        <v>1724.1013600000001</v>
      </c>
      <c r="S134" s="26">
        <v>4395.8138399999998</v>
      </c>
      <c r="T134" s="26">
        <v>27025.498639999998</v>
      </c>
      <c r="U134" s="25">
        <v>111</v>
      </c>
    </row>
    <row r="135" spans="1:21" s="23" customFormat="1" x14ac:dyDescent="0.25">
      <c r="A135" s="23">
        <v>127</v>
      </c>
      <c r="B135" s="31" t="s">
        <v>487</v>
      </c>
      <c r="C135" s="25" t="s">
        <v>488</v>
      </c>
      <c r="D135" s="25" t="s">
        <v>489</v>
      </c>
      <c r="E135" s="25" t="s">
        <v>82</v>
      </c>
      <c r="F135" s="25" t="s">
        <v>210</v>
      </c>
      <c r="G135" s="25" t="s">
        <v>31</v>
      </c>
      <c r="H135" s="26">
        <v>28749.599999999999</v>
      </c>
      <c r="I135" s="26">
        <v>0</v>
      </c>
      <c r="J135" s="26">
        <v>25</v>
      </c>
      <c r="K135" s="26">
        <v>825.11351999999999</v>
      </c>
      <c r="L135" s="26">
        <v>2041.2215999999996</v>
      </c>
      <c r="M135" s="26">
        <v>316.24560000000002</v>
      </c>
      <c r="N135" s="26">
        <v>873.98784000000001</v>
      </c>
      <c r="O135" s="26">
        <v>2038.34664</v>
      </c>
      <c r="P135" s="26">
        <v>0</v>
      </c>
      <c r="Q135" s="26">
        <v>6094.9151999999995</v>
      </c>
      <c r="R135" s="26">
        <v>1724.1013600000001</v>
      </c>
      <c r="S135" s="26">
        <v>4395.8138399999998</v>
      </c>
      <c r="T135" s="26">
        <v>27025.498639999998</v>
      </c>
      <c r="U135" s="25">
        <v>111</v>
      </c>
    </row>
    <row r="136" spans="1:21" s="23" customFormat="1" x14ac:dyDescent="0.25">
      <c r="A136" s="23">
        <v>128</v>
      </c>
      <c r="B136" s="31" t="s">
        <v>490</v>
      </c>
      <c r="C136" s="25" t="s">
        <v>491</v>
      </c>
      <c r="D136" s="25" t="s">
        <v>492</v>
      </c>
      <c r="E136" s="25" t="s">
        <v>82</v>
      </c>
      <c r="F136" s="25" t="s">
        <v>493</v>
      </c>
      <c r="G136" s="25" t="s">
        <v>31</v>
      </c>
      <c r="H136" s="26">
        <v>63888</v>
      </c>
      <c r="I136" s="26">
        <v>4218.29</v>
      </c>
      <c r="J136" s="26">
        <v>25</v>
      </c>
      <c r="K136" s="26">
        <v>1833.5855999999999</v>
      </c>
      <c r="L136" s="26">
        <v>4536.0479999999998</v>
      </c>
      <c r="M136" s="26">
        <v>520.34400000000005</v>
      </c>
      <c r="N136" s="26">
        <v>1942.1951999999999</v>
      </c>
      <c r="O136" s="26">
        <v>4529.6592000000001</v>
      </c>
      <c r="P136" s="26">
        <v>0</v>
      </c>
      <c r="Q136" s="26">
        <v>13361.831999999999</v>
      </c>
      <c r="R136" s="26">
        <v>8019.0707999999995</v>
      </c>
      <c r="S136" s="26">
        <v>9586.0511999999999</v>
      </c>
      <c r="T136" s="26">
        <v>55868.929199999999</v>
      </c>
      <c r="U136" s="25">
        <v>111</v>
      </c>
    </row>
    <row r="137" spans="1:21" s="23" customFormat="1" x14ac:dyDescent="0.25">
      <c r="A137" s="23">
        <v>129</v>
      </c>
      <c r="B137" s="31" t="s">
        <v>494</v>
      </c>
      <c r="C137" s="25" t="s">
        <v>495</v>
      </c>
      <c r="D137" s="25" t="s">
        <v>496</v>
      </c>
      <c r="E137" s="25" t="s">
        <v>73</v>
      </c>
      <c r="F137" s="25" t="s">
        <v>46</v>
      </c>
      <c r="G137" s="25" t="s">
        <v>31</v>
      </c>
      <c r="H137" s="26">
        <v>31944</v>
      </c>
      <c r="I137" s="26">
        <v>0</v>
      </c>
      <c r="J137" s="26">
        <v>25</v>
      </c>
      <c r="K137" s="26">
        <v>916.79279999999994</v>
      </c>
      <c r="L137" s="26">
        <v>2268.0239999999999</v>
      </c>
      <c r="M137" s="26">
        <v>351.38400000000001</v>
      </c>
      <c r="N137" s="26">
        <v>971.09759999999994</v>
      </c>
      <c r="O137" s="26">
        <v>2264.8296</v>
      </c>
      <c r="P137" s="26">
        <v>0</v>
      </c>
      <c r="Q137" s="26">
        <v>6772.1279999999997</v>
      </c>
      <c r="R137" s="26">
        <v>1912.8903999999998</v>
      </c>
      <c r="S137" s="26">
        <v>4884.2376000000004</v>
      </c>
      <c r="T137" s="26">
        <v>30031.1096</v>
      </c>
      <c r="U137" s="25">
        <v>111</v>
      </c>
    </row>
    <row r="138" spans="1:21" s="23" customFormat="1" x14ac:dyDescent="0.25">
      <c r="A138" s="23">
        <v>130</v>
      </c>
      <c r="B138" s="31" t="s">
        <v>497</v>
      </c>
      <c r="C138" s="25" t="s">
        <v>498</v>
      </c>
      <c r="D138" s="25" t="s">
        <v>499</v>
      </c>
      <c r="E138" s="25" t="s">
        <v>87</v>
      </c>
      <c r="F138" s="25" t="s">
        <v>219</v>
      </c>
      <c r="G138" s="25" t="s">
        <v>31</v>
      </c>
      <c r="H138" s="26">
        <v>32670</v>
      </c>
      <c r="I138" s="26">
        <v>0</v>
      </c>
      <c r="J138" s="26">
        <v>25</v>
      </c>
      <c r="K138" s="26">
        <v>937.62900000000002</v>
      </c>
      <c r="L138" s="26">
        <v>2319.5699999999997</v>
      </c>
      <c r="M138" s="26">
        <v>359.37000000000006</v>
      </c>
      <c r="N138" s="26">
        <v>993.16800000000001</v>
      </c>
      <c r="O138" s="26">
        <v>2316.3030000000003</v>
      </c>
      <c r="P138" s="26">
        <v>0</v>
      </c>
      <c r="Q138" s="26">
        <v>6926.0399999999991</v>
      </c>
      <c r="R138" s="26">
        <v>1955.797</v>
      </c>
      <c r="S138" s="26">
        <v>4995.2430000000004</v>
      </c>
      <c r="T138" s="26">
        <v>30714.203000000001</v>
      </c>
      <c r="U138" s="25">
        <v>111</v>
      </c>
    </row>
    <row r="139" spans="1:21" s="23" customFormat="1" x14ac:dyDescent="0.25">
      <c r="A139" s="23">
        <v>131</v>
      </c>
      <c r="B139" s="31" t="s">
        <v>500</v>
      </c>
      <c r="C139" s="25" t="s">
        <v>501</v>
      </c>
      <c r="D139" s="25" t="s">
        <v>502</v>
      </c>
      <c r="E139" s="25" t="s">
        <v>168</v>
      </c>
      <c r="F139" s="25" t="s">
        <v>296</v>
      </c>
      <c r="G139" s="25" t="s">
        <v>31</v>
      </c>
      <c r="H139" s="26">
        <v>59290</v>
      </c>
      <c r="I139" s="26">
        <v>3353.04</v>
      </c>
      <c r="J139" s="26">
        <v>25</v>
      </c>
      <c r="K139" s="26">
        <v>1701.623</v>
      </c>
      <c r="L139" s="26">
        <v>4209.5899999999992</v>
      </c>
      <c r="M139" s="26">
        <v>520.34400000000005</v>
      </c>
      <c r="N139" s="26">
        <v>1802.4159999999999</v>
      </c>
      <c r="O139" s="26">
        <v>4203.6610000000001</v>
      </c>
      <c r="P139" s="26">
        <v>0</v>
      </c>
      <c r="Q139" s="26">
        <v>12437.634</v>
      </c>
      <c r="R139" s="26">
        <v>6882.0790000000006</v>
      </c>
      <c r="S139" s="26">
        <v>8933.5949999999993</v>
      </c>
      <c r="T139" s="26">
        <v>52407.921000000002</v>
      </c>
      <c r="U139" s="25">
        <v>111</v>
      </c>
    </row>
    <row r="140" spans="1:21" s="23" customFormat="1" x14ac:dyDescent="0.25">
      <c r="A140" s="23">
        <v>132</v>
      </c>
      <c r="B140" s="31" t="s">
        <v>503</v>
      </c>
      <c r="C140" s="25" t="s">
        <v>504</v>
      </c>
      <c r="D140" s="25" t="s">
        <v>505</v>
      </c>
      <c r="E140" s="25" t="s">
        <v>58</v>
      </c>
      <c r="F140" s="25" t="s">
        <v>46</v>
      </c>
      <c r="G140" s="25" t="s">
        <v>31</v>
      </c>
      <c r="H140" s="26">
        <v>50820</v>
      </c>
      <c r="I140" s="26">
        <v>1969.73</v>
      </c>
      <c r="J140" s="26">
        <v>25</v>
      </c>
      <c r="K140" s="26">
        <v>1458.5339999999999</v>
      </c>
      <c r="L140" s="26">
        <v>3608.22</v>
      </c>
      <c r="M140" s="26">
        <v>520.34400000000005</v>
      </c>
      <c r="N140" s="26">
        <v>1544.9279999999999</v>
      </c>
      <c r="O140" s="26">
        <v>3603.1380000000004</v>
      </c>
      <c r="P140" s="26">
        <v>0</v>
      </c>
      <c r="Q140" s="26">
        <v>10735.164000000001</v>
      </c>
      <c r="R140" s="26">
        <v>4998.192</v>
      </c>
      <c r="S140" s="26">
        <v>7731.7020000000011</v>
      </c>
      <c r="T140" s="26">
        <v>45821.807999999997</v>
      </c>
      <c r="U140" s="25">
        <v>111</v>
      </c>
    </row>
    <row r="141" spans="1:21" s="23" customFormat="1" x14ac:dyDescent="0.25">
      <c r="A141" s="23">
        <v>133</v>
      </c>
      <c r="B141" s="31" t="s">
        <v>506</v>
      </c>
      <c r="C141" s="25" t="s">
        <v>507</v>
      </c>
      <c r="D141" s="25" t="s">
        <v>508</v>
      </c>
      <c r="E141" s="25" t="s">
        <v>509</v>
      </c>
      <c r="F141" s="25" t="s">
        <v>510</v>
      </c>
      <c r="G141" s="25" t="s">
        <v>31</v>
      </c>
      <c r="H141" s="26">
        <v>46000</v>
      </c>
      <c r="I141" s="26">
        <v>1289.46</v>
      </c>
      <c r="J141" s="26">
        <v>25</v>
      </c>
      <c r="K141" s="26">
        <v>1320.2</v>
      </c>
      <c r="L141" s="26">
        <v>3265.9999999999995</v>
      </c>
      <c r="M141" s="26">
        <v>506.00000000000006</v>
      </c>
      <c r="N141" s="26">
        <v>1398.4</v>
      </c>
      <c r="O141" s="26">
        <v>3261.4</v>
      </c>
      <c r="P141" s="26">
        <v>0</v>
      </c>
      <c r="Q141" s="26">
        <v>9752</v>
      </c>
      <c r="R141" s="26">
        <v>4033.06</v>
      </c>
      <c r="S141" s="26">
        <v>7033.4</v>
      </c>
      <c r="T141" s="26">
        <v>41966.94</v>
      </c>
      <c r="U141" s="25">
        <v>111</v>
      </c>
    </row>
    <row r="142" spans="1:21" s="23" customFormat="1" x14ac:dyDescent="0.25">
      <c r="A142" s="23">
        <v>134</v>
      </c>
      <c r="B142" s="31" t="s">
        <v>511</v>
      </c>
      <c r="C142" s="25" t="s">
        <v>512</v>
      </c>
      <c r="D142" s="25" t="s">
        <v>513</v>
      </c>
      <c r="E142" s="25" t="s">
        <v>168</v>
      </c>
      <c r="F142" s="25" t="s">
        <v>514</v>
      </c>
      <c r="G142" s="25" t="s">
        <v>31</v>
      </c>
      <c r="H142" s="26">
        <v>22580.25</v>
      </c>
      <c r="I142" s="26">
        <v>0</v>
      </c>
      <c r="J142" s="26">
        <v>25</v>
      </c>
      <c r="K142" s="26">
        <v>648.05317500000001</v>
      </c>
      <c r="L142" s="26">
        <v>1603.1977499999998</v>
      </c>
      <c r="M142" s="26">
        <v>248.38275000000002</v>
      </c>
      <c r="N142" s="26">
        <v>686.43960000000004</v>
      </c>
      <c r="O142" s="26">
        <v>1600.9397250000002</v>
      </c>
      <c r="P142" s="26">
        <v>0</v>
      </c>
      <c r="Q142" s="26">
        <v>4787.0130000000008</v>
      </c>
      <c r="R142" s="26">
        <v>1359.4927750000002</v>
      </c>
      <c r="S142" s="26">
        <v>3452.5202250000002</v>
      </c>
      <c r="T142" s="26">
        <v>21220.757225000001</v>
      </c>
      <c r="U142" s="25">
        <v>111</v>
      </c>
    </row>
    <row r="143" spans="1:21" s="23" customFormat="1" x14ac:dyDescent="0.25">
      <c r="A143" s="23">
        <v>135</v>
      </c>
      <c r="B143" s="31" t="s">
        <v>515</v>
      </c>
      <c r="C143" s="25" t="s">
        <v>516</v>
      </c>
      <c r="D143" s="25" t="s">
        <v>517</v>
      </c>
      <c r="E143" s="25" t="s">
        <v>63</v>
      </c>
      <c r="F143" s="25" t="s">
        <v>64</v>
      </c>
      <c r="G143" s="25" t="s">
        <v>31</v>
      </c>
      <c r="H143" s="26">
        <v>20366.5</v>
      </c>
      <c r="I143" s="26">
        <v>0</v>
      </c>
      <c r="J143" s="26">
        <v>25</v>
      </c>
      <c r="K143" s="26">
        <v>584.51855</v>
      </c>
      <c r="L143" s="26">
        <v>1446.0214999999998</v>
      </c>
      <c r="M143" s="26">
        <v>224.03150000000002</v>
      </c>
      <c r="N143" s="26">
        <v>619.14160000000004</v>
      </c>
      <c r="O143" s="26">
        <v>1443.9848500000001</v>
      </c>
      <c r="P143" s="26">
        <v>0</v>
      </c>
      <c r="Q143" s="26">
        <v>4317.6979999999994</v>
      </c>
      <c r="R143" s="26">
        <v>1228.6601500000002</v>
      </c>
      <c r="S143" s="26">
        <v>3114.0378499999997</v>
      </c>
      <c r="T143" s="26">
        <v>19137.83985</v>
      </c>
      <c r="U143" s="25">
        <v>111</v>
      </c>
    </row>
    <row r="144" spans="1:21" s="23" customFormat="1" x14ac:dyDescent="0.25">
      <c r="A144" s="23">
        <v>136</v>
      </c>
      <c r="B144" s="31" t="s">
        <v>518</v>
      </c>
      <c r="C144" s="25" t="s">
        <v>519</v>
      </c>
      <c r="D144" s="25" t="s">
        <v>520</v>
      </c>
      <c r="E144" s="25" t="s">
        <v>521</v>
      </c>
      <c r="F144" s="25" t="s">
        <v>522</v>
      </c>
      <c r="G144" s="25" t="s">
        <v>31</v>
      </c>
      <c r="H144" s="26">
        <v>58443</v>
      </c>
      <c r="I144" s="26">
        <v>3193.65</v>
      </c>
      <c r="J144" s="26">
        <v>25</v>
      </c>
      <c r="K144" s="26">
        <v>1677.3141000000001</v>
      </c>
      <c r="L144" s="26">
        <v>4149.4529999999995</v>
      </c>
      <c r="M144" s="26">
        <v>520.34400000000005</v>
      </c>
      <c r="N144" s="26">
        <v>1776.6672000000001</v>
      </c>
      <c r="O144" s="26">
        <v>4143.6087000000007</v>
      </c>
      <c r="P144" s="26">
        <v>0</v>
      </c>
      <c r="Q144" s="26">
        <v>12267.386999999999</v>
      </c>
      <c r="R144" s="26">
        <v>6672.6313</v>
      </c>
      <c r="S144" s="26">
        <v>8813.4056999999993</v>
      </c>
      <c r="T144" s="26">
        <v>51770.368699999999</v>
      </c>
      <c r="U144" s="25">
        <v>111</v>
      </c>
    </row>
    <row r="145" spans="1:21" s="23" customFormat="1" x14ac:dyDescent="0.25">
      <c r="A145" s="23">
        <v>137</v>
      </c>
      <c r="B145" s="31" t="s">
        <v>523</v>
      </c>
      <c r="C145" s="25" t="s">
        <v>524</v>
      </c>
      <c r="D145" s="25" t="s">
        <v>525</v>
      </c>
      <c r="E145" s="25" t="s">
        <v>223</v>
      </c>
      <c r="F145" s="25" t="s">
        <v>46</v>
      </c>
      <c r="G145" s="25" t="s">
        <v>31</v>
      </c>
      <c r="H145" s="26">
        <v>36735.599999999999</v>
      </c>
      <c r="I145" s="26">
        <v>0</v>
      </c>
      <c r="J145" s="26">
        <v>25</v>
      </c>
      <c r="K145" s="26">
        <v>1054.3117199999999</v>
      </c>
      <c r="L145" s="26">
        <v>2608.2275999999997</v>
      </c>
      <c r="M145" s="26">
        <v>404.09160000000003</v>
      </c>
      <c r="N145" s="26">
        <v>1116.76224</v>
      </c>
      <c r="O145" s="26">
        <v>2604.55404</v>
      </c>
      <c r="P145" s="26">
        <v>0</v>
      </c>
      <c r="Q145" s="26">
        <v>7787.9471999999996</v>
      </c>
      <c r="R145" s="26">
        <v>2196.0739599999997</v>
      </c>
      <c r="S145" s="26">
        <v>5616.8732399999999</v>
      </c>
      <c r="T145" s="26">
        <v>34539.526039999997</v>
      </c>
      <c r="U145" s="25">
        <v>111</v>
      </c>
    </row>
    <row r="146" spans="1:21" s="23" customFormat="1" x14ac:dyDescent="0.25">
      <c r="A146" s="23">
        <v>138</v>
      </c>
      <c r="B146" s="31" t="s">
        <v>526</v>
      </c>
      <c r="C146" s="25" t="s">
        <v>527</v>
      </c>
      <c r="D146" s="25" t="s">
        <v>528</v>
      </c>
      <c r="E146" s="25" t="s">
        <v>442</v>
      </c>
      <c r="F146" s="25" t="s">
        <v>384</v>
      </c>
      <c r="G146" s="25" t="s">
        <v>31</v>
      </c>
      <c r="H146" s="26">
        <v>99000</v>
      </c>
      <c r="I146" s="26">
        <v>11870.21</v>
      </c>
      <c r="J146" s="26">
        <v>25</v>
      </c>
      <c r="K146" s="26">
        <v>2841.3</v>
      </c>
      <c r="L146" s="26">
        <v>7028.9999999999991</v>
      </c>
      <c r="M146" s="26">
        <v>520.34400000000005</v>
      </c>
      <c r="N146" s="26">
        <v>3009.6</v>
      </c>
      <c r="O146" s="26">
        <v>7019.1</v>
      </c>
      <c r="P146" s="26">
        <v>0</v>
      </c>
      <c r="Q146" s="26">
        <v>20419.344000000001</v>
      </c>
      <c r="R146" s="26">
        <v>17746.109999999997</v>
      </c>
      <c r="S146" s="26">
        <v>14568.444</v>
      </c>
      <c r="T146" s="26">
        <v>81253.89</v>
      </c>
      <c r="U146" s="25">
        <v>111</v>
      </c>
    </row>
    <row r="147" spans="1:21" s="23" customFormat="1" x14ac:dyDescent="0.25">
      <c r="A147" s="23">
        <v>139</v>
      </c>
      <c r="B147" s="31" t="s">
        <v>529</v>
      </c>
      <c r="C147" s="25" t="s">
        <v>530</v>
      </c>
      <c r="D147" s="25" t="s">
        <v>531</v>
      </c>
      <c r="E147" s="25" t="s">
        <v>35</v>
      </c>
      <c r="F147" s="25" t="s">
        <v>253</v>
      </c>
      <c r="G147" s="25" t="s">
        <v>31</v>
      </c>
      <c r="H147" s="26">
        <v>37026</v>
      </c>
      <c r="I147" s="26">
        <v>22.91</v>
      </c>
      <c r="J147" s="26">
        <v>25</v>
      </c>
      <c r="K147" s="26">
        <v>1062.6461999999999</v>
      </c>
      <c r="L147" s="26">
        <v>2628.8459999999995</v>
      </c>
      <c r="M147" s="26">
        <v>407.28600000000006</v>
      </c>
      <c r="N147" s="26">
        <v>1125.5904</v>
      </c>
      <c r="O147" s="26">
        <v>2625.1434000000004</v>
      </c>
      <c r="P147" s="26">
        <v>0</v>
      </c>
      <c r="Q147" s="26">
        <v>7849.5120000000006</v>
      </c>
      <c r="R147" s="26">
        <v>2236.1466</v>
      </c>
      <c r="S147" s="26">
        <v>5661.2754000000004</v>
      </c>
      <c r="T147" s="26">
        <v>34789.8534</v>
      </c>
      <c r="U147" s="25">
        <v>111</v>
      </c>
    </row>
    <row r="148" spans="1:21" s="23" customFormat="1" x14ac:dyDescent="0.25">
      <c r="A148" s="23">
        <v>140</v>
      </c>
      <c r="B148" s="31" t="s">
        <v>532</v>
      </c>
      <c r="C148" s="25" t="s">
        <v>533</v>
      </c>
      <c r="D148" s="25" t="s">
        <v>534</v>
      </c>
      <c r="E148" s="25" t="s">
        <v>35</v>
      </c>
      <c r="F148" s="25" t="s">
        <v>36</v>
      </c>
      <c r="G148" s="25" t="s">
        <v>31</v>
      </c>
      <c r="H148" s="26">
        <v>27500</v>
      </c>
      <c r="I148" s="26">
        <v>0</v>
      </c>
      <c r="J148" s="26">
        <v>25</v>
      </c>
      <c r="K148" s="26">
        <v>789.25</v>
      </c>
      <c r="L148" s="26">
        <v>1952.4999999999998</v>
      </c>
      <c r="M148" s="26">
        <v>302.50000000000006</v>
      </c>
      <c r="N148" s="26">
        <v>836</v>
      </c>
      <c r="O148" s="26">
        <v>1949.7500000000002</v>
      </c>
      <c r="P148" s="26">
        <v>0</v>
      </c>
      <c r="Q148" s="26">
        <v>5830</v>
      </c>
      <c r="R148" s="26">
        <v>1650.25</v>
      </c>
      <c r="S148" s="26">
        <v>4204.75</v>
      </c>
      <c r="T148" s="26">
        <v>25849.75</v>
      </c>
      <c r="U148" s="25">
        <v>111</v>
      </c>
    </row>
    <row r="149" spans="1:21" s="23" customFormat="1" x14ac:dyDescent="0.25">
      <c r="A149" s="23">
        <v>141</v>
      </c>
      <c r="B149" s="31" t="s">
        <v>535</v>
      </c>
      <c r="C149" s="25" t="s">
        <v>536</v>
      </c>
      <c r="D149" s="25" t="s">
        <v>537</v>
      </c>
      <c r="E149" s="25" t="s">
        <v>50</v>
      </c>
      <c r="F149" s="25" t="s">
        <v>51</v>
      </c>
      <c r="G149" s="25" t="s">
        <v>31</v>
      </c>
      <c r="H149" s="26">
        <v>29221.5</v>
      </c>
      <c r="I149" s="26">
        <v>0</v>
      </c>
      <c r="J149" s="26">
        <v>25</v>
      </c>
      <c r="K149" s="26">
        <v>838.65705000000003</v>
      </c>
      <c r="L149" s="26">
        <v>2074.7264999999998</v>
      </c>
      <c r="M149" s="26">
        <v>321.43650000000002</v>
      </c>
      <c r="N149" s="26">
        <v>888.33360000000005</v>
      </c>
      <c r="O149" s="26">
        <v>2071.8043500000003</v>
      </c>
      <c r="P149" s="26">
        <v>1013.62</v>
      </c>
      <c r="Q149" s="26">
        <v>7208.5779999999995</v>
      </c>
      <c r="R149" s="26">
        <v>2765.6106500000001</v>
      </c>
      <c r="S149" s="26">
        <v>4467.9673499999999</v>
      </c>
      <c r="T149" s="26">
        <v>26455.889350000001</v>
      </c>
      <c r="U149" s="25">
        <v>111</v>
      </c>
    </row>
    <row r="150" spans="1:21" s="23" customFormat="1" x14ac:dyDescent="0.25">
      <c r="A150" s="23">
        <v>142</v>
      </c>
      <c r="B150" s="31" t="s">
        <v>538</v>
      </c>
      <c r="C150" s="25" t="s">
        <v>539</v>
      </c>
      <c r="D150" s="25" t="s">
        <v>540</v>
      </c>
      <c r="E150" s="25" t="s">
        <v>168</v>
      </c>
      <c r="F150" s="25" t="s">
        <v>142</v>
      </c>
      <c r="G150" s="25" t="s">
        <v>31</v>
      </c>
      <c r="H150" s="26">
        <v>15180</v>
      </c>
      <c r="I150" s="26">
        <v>0</v>
      </c>
      <c r="J150" s="26">
        <v>25</v>
      </c>
      <c r="K150" s="26">
        <v>435.666</v>
      </c>
      <c r="L150" s="26">
        <v>1077.78</v>
      </c>
      <c r="M150" s="26">
        <v>166.98000000000002</v>
      </c>
      <c r="N150" s="26">
        <v>461.47199999999998</v>
      </c>
      <c r="O150" s="26">
        <v>1076.2620000000002</v>
      </c>
      <c r="P150" s="26">
        <v>0</v>
      </c>
      <c r="Q150" s="26">
        <v>3218.1600000000003</v>
      </c>
      <c r="R150" s="26">
        <v>922.13799999999992</v>
      </c>
      <c r="S150" s="26">
        <v>2321.0219999999999</v>
      </c>
      <c r="T150" s="26">
        <v>14257.862000000001</v>
      </c>
      <c r="U150" s="25">
        <v>111</v>
      </c>
    </row>
    <row r="151" spans="1:21" s="23" customFormat="1" x14ac:dyDescent="0.25">
      <c r="A151" s="23">
        <v>143</v>
      </c>
      <c r="B151" s="31" t="s">
        <v>541</v>
      </c>
      <c r="C151" s="25" t="s">
        <v>542</v>
      </c>
      <c r="D151" s="25" t="s">
        <v>543</v>
      </c>
      <c r="E151" s="25" t="s">
        <v>58</v>
      </c>
      <c r="F151" s="25" t="s">
        <v>253</v>
      </c>
      <c r="G151" s="25" t="s">
        <v>31</v>
      </c>
      <c r="H151" s="26">
        <v>47916</v>
      </c>
      <c r="I151" s="26">
        <v>1559.87</v>
      </c>
      <c r="J151" s="26">
        <v>25</v>
      </c>
      <c r="K151" s="26">
        <v>1375.1892</v>
      </c>
      <c r="L151" s="26">
        <v>3402.0359999999996</v>
      </c>
      <c r="M151" s="26">
        <v>520.34400000000005</v>
      </c>
      <c r="N151" s="26">
        <v>1456.6464000000001</v>
      </c>
      <c r="O151" s="26">
        <v>3397.2444</v>
      </c>
      <c r="P151" s="26">
        <v>0</v>
      </c>
      <c r="Q151" s="26">
        <v>11165.08</v>
      </c>
      <c r="R151" s="26">
        <v>5275.5855999999994</v>
      </c>
      <c r="S151" s="26">
        <v>7319.6243999999997</v>
      </c>
      <c r="T151" s="26">
        <v>42640.414400000001</v>
      </c>
      <c r="U151" s="25">
        <v>111</v>
      </c>
    </row>
    <row r="152" spans="1:21" s="23" customFormat="1" x14ac:dyDescent="0.25">
      <c r="A152" s="23">
        <v>144</v>
      </c>
      <c r="B152" s="31" t="s">
        <v>544</v>
      </c>
      <c r="C152" s="25" t="s">
        <v>545</v>
      </c>
      <c r="D152" s="25" t="s">
        <v>546</v>
      </c>
      <c r="E152" s="25" t="s">
        <v>40</v>
      </c>
      <c r="F152" s="25" t="s">
        <v>547</v>
      </c>
      <c r="G152" s="25" t="s">
        <v>31</v>
      </c>
      <c r="H152" s="26">
        <v>30492</v>
      </c>
      <c r="I152" s="26">
        <v>0</v>
      </c>
      <c r="J152" s="26">
        <v>25</v>
      </c>
      <c r="K152" s="26">
        <v>875.12040000000002</v>
      </c>
      <c r="L152" s="26">
        <v>2164.9319999999998</v>
      </c>
      <c r="M152" s="26">
        <v>335.41200000000003</v>
      </c>
      <c r="N152" s="26">
        <v>926.95680000000004</v>
      </c>
      <c r="O152" s="26">
        <v>2161.8828000000003</v>
      </c>
      <c r="P152" s="26">
        <v>0</v>
      </c>
      <c r="Q152" s="26">
        <v>6464.3040000000001</v>
      </c>
      <c r="R152" s="26">
        <v>1827.0772000000002</v>
      </c>
      <c r="S152" s="26">
        <v>4662.2268000000004</v>
      </c>
      <c r="T152" s="26">
        <v>28664.9228</v>
      </c>
      <c r="U152" s="25">
        <v>111</v>
      </c>
    </row>
    <row r="153" spans="1:21" s="23" customFormat="1" x14ac:dyDescent="0.25">
      <c r="A153" s="23">
        <v>145</v>
      </c>
      <c r="B153" s="31" t="s">
        <v>548</v>
      </c>
      <c r="C153" s="25" t="s">
        <v>549</v>
      </c>
      <c r="D153" s="25" t="s">
        <v>550</v>
      </c>
      <c r="E153" s="25" t="s">
        <v>168</v>
      </c>
      <c r="F153" s="25" t="s">
        <v>142</v>
      </c>
      <c r="G153" s="25" t="s">
        <v>31</v>
      </c>
      <c r="H153" s="26">
        <v>15939</v>
      </c>
      <c r="I153" s="26">
        <v>0</v>
      </c>
      <c r="J153" s="26">
        <v>25</v>
      </c>
      <c r="K153" s="26">
        <v>457.44929999999999</v>
      </c>
      <c r="L153" s="26">
        <v>1131.6689999999999</v>
      </c>
      <c r="M153" s="26">
        <v>175.32900000000001</v>
      </c>
      <c r="N153" s="26">
        <v>484.54559999999998</v>
      </c>
      <c r="O153" s="26">
        <v>1130.0751</v>
      </c>
      <c r="P153" s="26">
        <v>0</v>
      </c>
      <c r="Q153" s="26">
        <v>3379.0679999999998</v>
      </c>
      <c r="R153" s="26">
        <v>966.99489999999992</v>
      </c>
      <c r="S153" s="26">
        <v>2437.0730999999996</v>
      </c>
      <c r="T153" s="26">
        <v>14972.0051</v>
      </c>
      <c r="U153" s="25">
        <v>111</v>
      </c>
    </row>
    <row r="154" spans="1:21" s="23" customFormat="1" x14ac:dyDescent="0.25">
      <c r="A154" s="23">
        <v>146</v>
      </c>
      <c r="B154" s="31" t="s">
        <v>551</v>
      </c>
      <c r="C154" s="25" t="s">
        <v>552</v>
      </c>
      <c r="D154" s="25" t="s">
        <v>553</v>
      </c>
      <c r="E154" s="25" t="s">
        <v>40</v>
      </c>
      <c r="F154" s="25" t="s">
        <v>215</v>
      </c>
      <c r="G154" s="25" t="s">
        <v>31</v>
      </c>
      <c r="H154" s="26">
        <v>41745</v>
      </c>
      <c r="I154" s="26">
        <v>379.44</v>
      </c>
      <c r="J154" s="26">
        <v>25</v>
      </c>
      <c r="K154" s="26">
        <v>1198.0815</v>
      </c>
      <c r="L154" s="26">
        <v>2963.8949999999995</v>
      </c>
      <c r="M154" s="26">
        <v>459.19500000000005</v>
      </c>
      <c r="N154" s="26">
        <v>1269.048</v>
      </c>
      <c r="O154" s="26">
        <v>2959.7205000000004</v>
      </c>
      <c r="P154" s="26">
        <v>2027.24</v>
      </c>
      <c r="Q154" s="26">
        <v>10877.179999999998</v>
      </c>
      <c r="R154" s="26">
        <v>4898.8095000000003</v>
      </c>
      <c r="S154" s="26">
        <v>6382.8104999999996</v>
      </c>
      <c r="T154" s="26">
        <v>36846.190499999997</v>
      </c>
      <c r="U154" s="25">
        <v>111</v>
      </c>
    </row>
    <row r="155" spans="1:21" s="23" customFormat="1" x14ac:dyDescent="0.25">
      <c r="A155" s="23">
        <v>147</v>
      </c>
      <c r="B155" s="31" t="s">
        <v>554</v>
      </c>
      <c r="C155" s="25" t="s">
        <v>555</v>
      </c>
      <c r="D155" s="25" t="s">
        <v>556</v>
      </c>
      <c r="E155" s="25" t="s">
        <v>105</v>
      </c>
      <c r="F155" s="25" t="s">
        <v>187</v>
      </c>
      <c r="G155" s="25" t="s">
        <v>31</v>
      </c>
      <c r="H155" s="26">
        <v>13282.5</v>
      </c>
      <c r="I155" s="26">
        <v>0</v>
      </c>
      <c r="J155" s="26">
        <v>25</v>
      </c>
      <c r="K155" s="26">
        <v>381.20774999999998</v>
      </c>
      <c r="L155" s="26">
        <v>943.05749999999989</v>
      </c>
      <c r="M155" s="26">
        <v>146.10750000000002</v>
      </c>
      <c r="N155" s="26">
        <v>403.78800000000001</v>
      </c>
      <c r="O155" s="26">
        <v>941.72925000000009</v>
      </c>
      <c r="P155" s="26">
        <v>0</v>
      </c>
      <c r="Q155" s="26">
        <v>2815.8900000000003</v>
      </c>
      <c r="R155" s="26">
        <v>809.99575000000004</v>
      </c>
      <c r="S155" s="26">
        <v>2030.8942500000001</v>
      </c>
      <c r="T155" s="26">
        <v>12472.50425</v>
      </c>
      <c r="U155" s="25">
        <v>111</v>
      </c>
    </row>
    <row r="156" spans="1:21" s="23" customFormat="1" x14ac:dyDescent="0.25">
      <c r="A156" s="23">
        <v>148</v>
      </c>
      <c r="B156" s="31" t="s">
        <v>557</v>
      </c>
      <c r="C156" s="25" t="s">
        <v>558</v>
      </c>
      <c r="D156" s="25" t="s">
        <v>559</v>
      </c>
      <c r="E156" s="25" t="s">
        <v>560</v>
      </c>
      <c r="F156" s="25" t="s">
        <v>173</v>
      </c>
      <c r="G156" s="25" t="s">
        <v>31</v>
      </c>
      <c r="H156" s="26">
        <v>44467.5</v>
      </c>
      <c r="I156" s="26">
        <v>1073.17</v>
      </c>
      <c r="J156" s="26">
        <v>25</v>
      </c>
      <c r="K156" s="26">
        <v>1276.2172499999999</v>
      </c>
      <c r="L156" s="26">
        <v>3157.1924999999997</v>
      </c>
      <c r="M156" s="26">
        <v>489.14250000000004</v>
      </c>
      <c r="N156" s="26">
        <v>1351.8119999999999</v>
      </c>
      <c r="O156" s="26">
        <v>3152.74575</v>
      </c>
      <c r="P156" s="26">
        <v>0</v>
      </c>
      <c r="Q156" s="26">
        <v>9427.11</v>
      </c>
      <c r="R156" s="26">
        <v>3726.1992499999997</v>
      </c>
      <c r="S156" s="26">
        <v>6799.0807499999992</v>
      </c>
      <c r="T156" s="26">
        <v>40741.300750000002</v>
      </c>
      <c r="U156" s="25">
        <v>111</v>
      </c>
    </row>
    <row r="157" spans="1:21" s="23" customFormat="1" x14ac:dyDescent="0.25">
      <c r="A157" s="23">
        <v>149</v>
      </c>
      <c r="B157" s="31" t="s">
        <v>561</v>
      </c>
      <c r="C157" s="25" t="s">
        <v>562</v>
      </c>
      <c r="D157" s="25" t="s">
        <v>563</v>
      </c>
      <c r="E157" s="25" t="s">
        <v>73</v>
      </c>
      <c r="F157" s="25" t="s">
        <v>46</v>
      </c>
      <c r="G157" s="25" t="s">
        <v>31</v>
      </c>
      <c r="H157" s="26">
        <v>31944</v>
      </c>
      <c r="I157" s="26">
        <v>0</v>
      </c>
      <c r="J157" s="26">
        <v>25</v>
      </c>
      <c r="K157" s="26">
        <v>916.79279999999994</v>
      </c>
      <c r="L157" s="26">
        <v>2268.0239999999999</v>
      </c>
      <c r="M157" s="26">
        <v>351.38400000000001</v>
      </c>
      <c r="N157" s="26">
        <v>971.09759999999994</v>
      </c>
      <c r="O157" s="26">
        <v>2264.8296</v>
      </c>
      <c r="P157" s="26">
        <v>1013.62</v>
      </c>
      <c r="Q157" s="26">
        <v>7785.7479999999996</v>
      </c>
      <c r="R157" s="26">
        <v>2926.5103999999997</v>
      </c>
      <c r="S157" s="26">
        <v>4884.2376000000004</v>
      </c>
      <c r="T157" s="26">
        <v>29017.489600000001</v>
      </c>
      <c r="U157" s="25">
        <v>111</v>
      </c>
    </row>
    <row r="158" spans="1:21" s="23" customFormat="1" x14ac:dyDescent="0.25">
      <c r="A158" s="23">
        <v>150</v>
      </c>
      <c r="B158" s="31" t="s">
        <v>564</v>
      </c>
      <c r="C158" s="25" t="s">
        <v>565</v>
      </c>
      <c r="D158" s="25" t="s">
        <v>566</v>
      </c>
      <c r="E158" s="25" t="s">
        <v>58</v>
      </c>
      <c r="F158" s="25" t="s">
        <v>46</v>
      </c>
      <c r="G158" s="25" t="s">
        <v>31</v>
      </c>
      <c r="H158" s="26">
        <v>42000</v>
      </c>
      <c r="I158" s="26">
        <v>724.92</v>
      </c>
      <c r="J158" s="26">
        <v>25</v>
      </c>
      <c r="K158" s="26">
        <v>1205.4000000000001</v>
      </c>
      <c r="L158" s="26">
        <v>2981.9999999999995</v>
      </c>
      <c r="M158" s="26">
        <v>462.00000000000006</v>
      </c>
      <c r="N158" s="26">
        <v>1276.8</v>
      </c>
      <c r="O158" s="26">
        <v>2977.8</v>
      </c>
      <c r="P158" s="26">
        <v>0</v>
      </c>
      <c r="Q158" s="26">
        <v>8904</v>
      </c>
      <c r="R158" s="26">
        <v>3232.12</v>
      </c>
      <c r="S158" s="26">
        <v>6421.7999999999993</v>
      </c>
      <c r="T158" s="26">
        <v>38767.879999999997</v>
      </c>
      <c r="U158" s="25">
        <v>111</v>
      </c>
    </row>
    <row r="159" spans="1:21" s="23" customFormat="1" x14ac:dyDescent="0.25">
      <c r="A159" s="23">
        <v>151</v>
      </c>
      <c r="B159" s="31" t="s">
        <v>567</v>
      </c>
      <c r="C159" s="25" t="s">
        <v>568</v>
      </c>
      <c r="D159" s="25" t="s">
        <v>569</v>
      </c>
      <c r="E159" s="25" t="s">
        <v>209</v>
      </c>
      <c r="F159" s="25" t="s">
        <v>210</v>
      </c>
      <c r="G159" s="25" t="s">
        <v>31</v>
      </c>
      <c r="H159" s="26">
        <v>18000</v>
      </c>
      <c r="I159" s="26">
        <v>0</v>
      </c>
      <c r="J159" s="26">
        <v>25</v>
      </c>
      <c r="K159" s="26">
        <v>516.6</v>
      </c>
      <c r="L159" s="26">
        <v>1277.9999999999998</v>
      </c>
      <c r="M159" s="26">
        <v>198.00000000000003</v>
      </c>
      <c r="N159" s="26">
        <v>547.20000000000005</v>
      </c>
      <c r="O159" s="26">
        <v>1276.2</v>
      </c>
      <c r="P159" s="26">
        <v>0</v>
      </c>
      <c r="Q159" s="26">
        <v>3816</v>
      </c>
      <c r="R159" s="26">
        <v>1088.8000000000002</v>
      </c>
      <c r="S159" s="26">
        <v>2752.2</v>
      </c>
      <c r="T159" s="26">
        <v>16911.2</v>
      </c>
      <c r="U159" s="25">
        <v>111</v>
      </c>
    </row>
    <row r="160" spans="1:21" s="23" customFormat="1" x14ac:dyDescent="0.25">
      <c r="A160" s="23">
        <v>152</v>
      </c>
      <c r="B160" s="31" t="s">
        <v>570</v>
      </c>
      <c r="C160" s="25" t="s">
        <v>571</v>
      </c>
      <c r="D160" s="25" t="s">
        <v>572</v>
      </c>
      <c r="E160" s="25" t="s">
        <v>58</v>
      </c>
      <c r="F160" s="25" t="s">
        <v>59</v>
      </c>
      <c r="G160" s="25" t="s">
        <v>31</v>
      </c>
      <c r="H160" s="26">
        <v>27720</v>
      </c>
      <c r="I160" s="26">
        <v>0</v>
      </c>
      <c r="J160" s="26">
        <v>25</v>
      </c>
      <c r="K160" s="26">
        <v>795.56399999999996</v>
      </c>
      <c r="L160" s="26">
        <v>1968.12</v>
      </c>
      <c r="M160" s="26">
        <v>304.92</v>
      </c>
      <c r="N160" s="26">
        <v>842.68799999999999</v>
      </c>
      <c r="O160" s="26">
        <v>1965.3480000000002</v>
      </c>
      <c r="P160" s="26">
        <v>1013.62</v>
      </c>
      <c r="Q160" s="26">
        <v>6890.26</v>
      </c>
      <c r="R160" s="26">
        <v>2676.8719999999998</v>
      </c>
      <c r="S160" s="26">
        <v>4238.3879999999999</v>
      </c>
      <c r="T160" s="26">
        <v>25043.128000000001</v>
      </c>
      <c r="U160" s="25">
        <v>111</v>
      </c>
    </row>
    <row r="161" spans="1:21" s="23" customFormat="1" x14ac:dyDescent="0.25">
      <c r="A161" s="23">
        <v>153</v>
      </c>
      <c r="B161" s="31" t="s">
        <v>573</v>
      </c>
      <c r="C161" s="25" t="s">
        <v>574</v>
      </c>
      <c r="D161" s="25" t="s">
        <v>575</v>
      </c>
      <c r="E161" s="25" t="s">
        <v>204</v>
      </c>
      <c r="F161" s="25" t="s">
        <v>187</v>
      </c>
      <c r="G161" s="25" t="s">
        <v>31</v>
      </c>
      <c r="H161" s="26">
        <v>13942.83</v>
      </c>
      <c r="I161" s="26">
        <v>0</v>
      </c>
      <c r="J161" s="26">
        <v>25</v>
      </c>
      <c r="K161" s="26">
        <v>400.159221</v>
      </c>
      <c r="L161" s="26">
        <v>989.94092999999987</v>
      </c>
      <c r="M161" s="26">
        <v>153.37113000000002</v>
      </c>
      <c r="N161" s="26">
        <v>423.862032</v>
      </c>
      <c r="O161" s="26">
        <v>988.54664700000001</v>
      </c>
      <c r="P161" s="26">
        <v>0</v>
      </c>
      <c r="Q161" s="26">
        <v>2955.8799599999998</v>
      </c>
      <c r="R161" s="26">
        <v>849.021253</v>
      </c>
      <c r="S161" s="26">
        <v>2131.8587069999999</v>
      </c>
      <c r="T161" s="26">
        <v>13093.808746999999</v>
      </c>
      <c r="U161" s="25">
        <v>111</v>
      </c>
    </row>
    <row r="162" spans="1:21" s="23" customFormat="1" x14ac:dyDescent="0.25">
      <c r="A162" s="23">
        <v>154</v>
      </c>
      <c r="B162" s="31" t="s">
        <v>576</v>
      </c>
      <c r="C162" s="25" t="s">
        <v>577</v>
      </c>
      <c r="D162" s="25" t="s">
        <v>578</v>
      </c>
      <c r="E162" s="25" t="s">
        <v>350</v>
      </c>
      <c r="F162" s="25" t="s">
        <v>579</v>
      </c>
      <c r="G162" s="25" t="s">
        <v>31</v>
      </c>
      <c r="H162" s="26">
        <v>30000</v>
      </c>
      <c r="I162" s="26">
        <v>0</v>
      </c>
      <c r="J162" s="26">
        <v>25</v>
      </c>
      <c r="K162" s="26">
        <v>861</v>
      </c>
      <c r="L162" s="26">
        <v>2130</v>
      </c>
      <c r="M162" s="26">
        <v>330.00000000000006</v>
      </c>
      <c r="N162" s="26">
        <v>912</v>
      </c>
      <c r="O162" s="26">
        <v>2127</v>
      </c>
      <c r="P162" s="26">
        <v>0</v>
      </c>
      <c r="Q162" s="26">
        <v>6360</v>
      </c>
      <c r="R162" s="26">
        <v>1798</v>
      </c>
      <c r="S162" s="26">
        <v>4587</v>
      </c>
      <c r="T162" s="26">
        <v>28202</v>
      </c>
      <c r="U162" s="25">
        <v>111</v>
      </c>
    </row>
    <row r="163" spans="1:21" s="23" customFormat="1" x14ac:dyDescent="0.25">
      <c r="A163" s="23">
        <v>155</v>
      </c>
      <c r="B163" s="31" t="s">
        <v>580</v>
      </c>
      <c r="C163" s="25" t="s">
        <v>581</v>
      </c>
      <c r="D163" s="25" t="s">
        <v>582</v>
      </c>
      <c r="E163" s="25" t="s">
        <v>82</v>
      </c>
      <c r="F163" s="25" t="s">
        <v>365</v>
      </c>
      <c r="G163" s="25" t="s">
        <v>31</v>
      </c>
      <c r="H163" s="26">
        <v>38115</v>
      </c>
      <c r="I163" s="26">
        <v>21.87</v>
      </c>
      <c r="J163" s="26">
        <v>25</v>
      </c>
      <c r="K163" s="26">
        <v>1093.9005</v>
      </c>
      <c r="L163" s="26">
        <v>2706.165</v>
      </c>
      <c r="M163" s="26">
        <v>419.26500000000004</v>
      </c>
      <c r="N163" s="26">
        <v>1158.6959999999999</v>
      </c>
      <c r="O163" s="26">
        <v>2702.3535000000002</v>
      </c>
      <c r="P163" s="26">
        <v>1013.62</v>
      </c>
      <c r="Q163" s="26">
        <v>9094</v>
      </c>
      <c r="R163" s="26">
        <v>3313.0864999999999</v>
      </c>
      <c r="S163" s="26">
        <v>5827.7834999999995</v>
      </c>
      <c r="T163" s="26">
        <v>34801.913500000002</v>
      </c>
      <c r="U163" s="25">
        <v>111</v>
      </c>
    </row>
    <row r="164" spans="1:21" s="23" customFormat="1" x14ac:dyDescent="0.25">
      <c r="A164" s="23">
        <v>156</v>
      </c>
      <c r="B164" s="31" t="s">
        <v>583</v>
      </c>
      <c r="C164" s="25" t="s">
        <v>584</v>
      </c>
      <c r="D164" s="25" t="s">
        <v>585</v>
      </c>
      <c r="E164" s="25" t="s">
        <v>82</v>
      </c>
      <c r="F164" s="25" t="s">
        <v>219</v>
      </c>
      <c r="G164" s="25" t="s">
        <v>31</v>
      </c>
      <c r="H164" s="26">
        <f>4953+25047</f>
        <v>30000</v>
      </c>
      <c r="I164" s="26">
        <v>0</v>
      </c>
      <c r="J164" s="26">
        <v>25</v>
      </c>
      <c r="K164" s="26">
        <v>861</v>
      </c>
      <c r="L164" s="26">
        <v>2130</v>
      </c>
      <c r="M164" s="26">
        <v>330</v>
      </c>
      <c r="N164" s="26">
        <v>912</v>
      </c>
      <c r="O164" s="26">
        <v>2127</v>
      </c>
      <c r="P164" s="26">
        <v>0</v>
      </c>
      <c r="Q164" s="26">
        <v>5309.9639999999999</v>
      </c>
      <c r="R164" s="26">
        <v>1505.2777000000001</v>
      </c>
      <c r="S164" s="26">
        <v>3829.6862999999998</v>
      </c>
      <c r="T164" s="26">
        <v>23541.722300000001</v>
      </c>
      <c r="U164" s="25">
        <v>111</v>
      </c>
    </row>
    <row r="165" spans="1:21" s="23" customFormat="1" x14ac:dyDescent="0.25">
      <c r="A165" s="23">
        <v>157</v>
      </c>
      <c r="B165" s="31" t="s">
        <v>586</v>
      </c>
      <c r="C165" s="25" t="s">
        <v>587</v>
      </c>
      <c r="D165" s="25" t="s">
        <v>588</v>
      </c>
      <c r="E165" s="25" t="s">
        <v>82</v>
      </c>
      <c r="F165" s="25" t="s">
        <v>589</v>
      </c>
      <c r="G165" s="25" t="s">
        <v>31</v>
      </c>
      <c r="H165" s="26">
        <v>50186</v>
      </c>
      <c r="I165" s="26">
        <v>1880.25</v>
      </c>
      <c r="J165" s="26">
        <v>25</v>
      </c>
      <c r="K165" s="26">
        <v>1440.3381999999999</v>
      </c>
      <c r="L165" s="26">
        <v>3563.2059999999997</v>
      </c>
      <c r="M165" s="26">
        <v>520.34400000000005</v>
      </c>
      <c r="N165" s="26">
        <v>1525.6543999999999</v>
      </c>
      <c r="O165" s="26">
        <v>3558.1874000000003</v>
      </c>
      <c r="P165" s="26">
        <v>0</v>
      </c>
      <c r="Q165" s="26">
        <v>10607.73</v>
      </c>
      <c r="R165" s="26">
        <v>4871.2425999999996</v>
      </c>
      <c r="S165" s="26">
        <v>7641.7374</v>
      </c>
      <c r="T165" s="26">
        <v>45314.757400000002</v>
      </c>
      <c r="U165" s="25">
        <v>111</v>
      </c>
    </row>
    <row r="166" spans="1:21" s="23" customFormat="1" x14ac:dyDescent="0.25">
      <c r="A166" s="23">
        <v>158</v>
      </c>
      <c r="B166" s="31" t="s">
        <v>590</v>
      </c>
      <c r="C166" s="25" t="s">
        <v>591</v>
      </c>
      <c r="D166" s="25" t="s">
        <v>592</v>
      </c>
      <c r="E166" s="25" t="s">
        <v>82</v>
      </c>
      <c r="F166" s="25" t="s">
        <v>219</v>
      </c>
      <c r="G166" s="25" t="s">
        <v>31</v>
      </c>
      <c r="H166" s="26">
        <v>25047</v>
      </c>
      <c r="I166" s="26">
        <v>0</v>
      </c>
      <c r="J166" s="26">
        <v>25</v>
      </c>
      <c r="K166" s="26">
        <v>718.84889999999996</v>
      </c>
      <c r="L166" s="26">
        <v>1778.3369999999998</v>
      </c>
      <c r="M166" s="26">
        <v>275.51700000000005</v>
      </c>
      <c r="N166" s="26">
        <v>761.42880000000002</v>
      </c>
      <c r="O166" s="26">
        <v>1775.8323</v>
      </c>
      <c r="P166" s="26">
        <v>0</v>
      </c>
      <c r="Q166" s="26">
        <v>5309.9639999999999</v>
      </c>
      <c r="R166" s="26">
        <v>1505.2777000000001</v>
      </c>
      <c r="S166" s="26">
        <v>3829.6862999999998</v>
      </c>
      <c r="T166" s="26">
        <v>23541.722300000001</v>
      </c>
      <c r="U166" s="25">
        <v>111</v>
      </c>
    </row>
    <row r="167" spans="1:21" s="23" customFormat="1" x14ac:dyDescent="0.25">
      <c r="A167" s="23">
        <v>159</v>
      </c>
      <c r="B167" s="31" t="s">
        <v>593</v>
      </c>
      <c r="C167" s="25" t="s">
        <v>594</v>
      </c>
      <c r="D167" s="25" t="s">
        <v>595</v>
      </c>
      <c r="E167" s="25" t="s">
        <v>204</v>
      </c>
      <c r="F167" s="25" t="s">
        <v>365</v>
      </c>
      <c r="G167" s="25" t="s">
        <v>31</v>
      </c>
      <c r="H167" s="26">
        <v>34711.599999999999</v>
      </c>
      <c r="I167" s="26">
        <v>0</v>
      </c>
      <c r="J167" s="26">
        <v>25</v>
      </c>
      <c r="K167" s="26">
        <v>996.22291999999993</v>
      </c>
      <c r="L167" s="26">
        <v>2464.5235999999995</v>
      </c>
      <c r="M167" s="26">
        <v>381.82760000000002</v>
      </c>
      <c r="N167" s="26">
        <v>1055.2326399999999</v>
      </c>
      <c r="O167" s="26">
        <v>2461.0524399999999</v>
      </c>
      <c r="P167" s="26">
        <v>0</v>
      </c>
      <c r="Q167" s="26">
        <v>7358.859199999999</v>
      </c>
      <c r="R167" s="26">
        <v>2076.4555599999999</v>
      </c>
      <c r="S167" s="26">
        <v>5307.4036399999995</v>
      </c>
      <c r="T167" s="26">
        <v>32635.14444</v>
      </c>
      <c r="U167" s="25">
        <v>111</v>
      </c>
    </row>
    <row r="168" spans="1:21" s="23" customFormat="1" x14ac:dyDescent="0.25">
      <c r="A168" s="23">
        <v>160</v>
      </c>
      <c r="B168" s="31" t="s">
        <v>596</v>
      </c>
      <c r="C168" s="25" t="s">
        <v>597</v>
      </c>
      <c r="D168" s="25" t="s">
        <v>598</v>
      </c>
      <c r="E168" s="25" t="s">
        <v>58</v>
      </c>
      <c r="F168" s="25" t="s">
        <v>599</v>
      </c>
      <c r="G168" s="25" t="s">
        <v>31</v>
      </c>
      <c r="H168" s="26">
        <v>24150</v>
      </c>
      <c r="I168" s="26">
        <v>0</v>
      </c>
      <c r="J168" s="26">
        <v>25</v>
      </c>
      <c r="K168" s="26">
        <v>693.10500000000002</v>
      </c>
      <c r="L168" s="26">
        <v>1714.6499999999999</v>
      </c>
      <c r="M168" s="26">
        <v>265.65000000000003</v>
      </c>
      <c r="N168" s="26">
        <v>734.16</v>
      </c>
      <c r="O168" s="26">
        <v>1712.2350000000001</v>
      </c>
      <c r="P168" s="26">
        <v>0</v>
      </c>
      <c r="Q168" s="26">
        <v>5119.8</v>
      </c>
      <c r="R168" s="26">
        <v>1452.2649999999999</v>
      </c>
      <c r="S168" s="26">
        <v>3692.5349999999999</v>
      </c>
      <c r="T168" s="26">
        <v>22697.735000000001</v>
      </c>
      <c r="U168" s="25">
        <v>111</v>
      </c>
    </row>
    <row r="169" spans="1:21" s="23" customFormat="1" x14ac:dyDescent="0.25">
      <c r="A169" s="23">
        <v>161</v>
      </c>
      <c r="B169" s="31" t="s">
        <v>600</v>
      </c>
      <c r="C169" s="25" t="s">
        <v>601</v>
      </c>
      <c r="D169" s="25" t="s">
        <v>602</v>
      </c>
      <c r="E169" s="25" t="s">
        <v>82</v>
      </c>
      <c r="F169" s="25" t="s">
        <v>59</v>
      </c>
      <c r="G169" s="25" t="s">
        <v>31</v>
      </c>
      <c r="H169" s="26">
        <v>18172</v>
      </c>
      <c r="I169" s="26">
        <v>0</v>
      </c>
      <c r="J169" s="26">
        <v>25</v>
      </c>
      <c r="K169" s="26">
        <v>521.53639999999996</v>
      </c>
      <c r="L169" s="26">
        <v>1290.212</v>
      </c>
      <c r="M169" s="26">
        <v>199.89200000000002</v>
      </c>
      <c r="N169" s="26">
        <v>552.42880000000002</v>
      </c>
      <c r="O169" s="26">
        <v>1288.3948</v>
      </c>
      <c r="P169" s="26">
        <v>0</v>
      </c>
      <c r="Q169" s="26">
        <v>3852.4639999999999</v>
      </c>
      <c r="R169" s="26">
        <v>1098.9652000000001</v>
      </c>
      <c r="S169" s="26">
        <v>2778.4988000000003</v>
      </c>
      <c r="T169" s="26">
        <v>17073.034800000001</v>
      </c>
      <c r="U169" s="25">
        <v>111</v>
      </c>
    </row>
    <row r="170" spans="1:21" s="23" customFormat="1" x14ac:dyDescent="0.25">
      <c r="A170" s="23">
        <v>162</v>
      </c>
      <c r="B170" s="31" t="s">
        <v>603</v>
      </c>
      <c r="C170" s="25" t="s">
        <v>604</v>
      </c>
      <c r="D170" s="25" t="s">
        <v>605</v>
      </c>
      <c r="E170" s="25" t="s">
        <v>105</v>
      </c>
      <c r="F170" s="25" t="s">
        <v>187</v>
      </c>
      <c r="G170" s="25" t="s">
        <v>31</v>
      </c>
      <c r="H170" s="26">
        <v>13813.8</v>
      </c>
      <c r="I170" s="26">
        <v>0</v>
      </c>
      <c r="J170" s="26">
        <v>25</v>
      </c>
      <c r="K170" s="26">
        <v>396.45605999999998</v>
      </c>
      <c r="L170" s="26">
        <v>980.77979999999991</v>
      </c>
      <c r="M170" s="26">
        <v>151.95180000000002</v>
      </c>
      <c r="N170" s="26">
        <v>419.93951999999996</v>
      </c>
      <c r="O170" s="26">
        <v>979.39841999999999</v>
      </c>
      <c r="P170" s="26">
        <v>0</v>
      </c>
      <c r="Q170" s="26">
        <v>2928.5255999999999</v>
      </c>
      <c r="R170" s="26">
        <v>841.39557999999988</v>
      </c>
      <c r="S170" s="26">
        <v>2112.1300199999996</v>
      </c>
      <c r="T170" s="26">
        <v>12972.404419999999</v>
      </c>
      <c r="U170" s="25">
        <v>111</v>
      </c>
    </row>
    <row r="171" spans="1:21" s="23" customFormat="1" x14ac:dyDescent="0.25">
      <c r="A171" s="23">
        <v>163</v>
      </c>
      <c r="B171" s="31" t="s">
        <v>606</v>
      </c>
      <c r="C171" s="25" t="s">
        <v>607</v>
      </c>
      <c r="D171" s="25" t="s">
        <v>608</v>
      </c>
      <c r="E171" s="25" t="s">
        <v>68</v>
      </c>
      <c r="F171" s="25" t="s">
        <v>609</v>
      </c>
      <c r="G171" s="25" t="s">
        <v>31</v>
      </c>
      <c r="H171" s="26">
        <f>5000+33000</f>
        <v>38000</v>
      </c>
      <c r="I171" s="26">
        <v>160.38</v>
      </c>
      <c r="J171" s="26">
        <v>25</v>
      </c>
      <c r="K171" s="26">
        <v>1090.5999999999999</v>
      </c>
      <c r="L171" s="26">
        <v>2698</v>
      </c>
      <c r="M171" s="26">
        <v>418</v>
      </c>
      <c r="N171" s="26">
        <v>1155.2</v>
      </c>
      <c r="O171" s="26">
        <v>2694.2</v>
      </c>
      <c r="P171" s="26">
        <v>0</v>
      </c>
      <c r="Q171" s="26">
        <v>6996</v>
      </c>
      <c r="R171" s="26">
        <v>1975.3000000000002</v>
      </c>
      <c r="S171" s="26">
        <v>5045.7000000000007</v>
      </c>
      <c r="T171" s="26">
        <v>31024.7</v>
      </c>
      <c r="U171" s="25">
        <v>111</v>
      </c>
    </row>
    <row r="172" spans="1:21" s="23" customFormat="1" x14ac:dyDescent="0.25">
      <c r="A172" s="23">
        <v>164</v>
      </c>
      <c r="B172" s="31" t="s">
        <v>610</v>
      </c>
      <c r="C172" s="25" t="s">
        <v>611</v>
      </c>
      <c r="D172" s="25" t="s">
        <v>612</v>
      </c>
      <c r="E172" s="25" t="s">
        <v>113</v>
      </c>
      <c r="F172" s="25" t="s">
        <v>183</v>
      </c>
      <c r="G172" s="25" t="s">
        <v>31</v>
      </c>
      <c r="H172" s="26">
        <v>40100.5</v>
      </c>
      <c r="I172" s="26">
        <v>456.83</v>
      </c>
      <c r="J172" s="26">
        <v>25</v>
      </c>
      <c r="K172" s="26">
        <v>1150.88435</v>
      </c>
      <c r="L172" s="26">
        <v>2847.1354999999999</v>
      </c>
      <c r="M172" s="26">
        <v>441.10550000000006</v>
      </c>
      <c r="N172" s="26">
        <v>1219.0552</v>
      </c>
      <c r="O172" s="26">
        <v>2843.12545</v>
      </c>
      <c r="P172" s="26">
        <v>0</v>
      </c>
      <c r="Q172" s="26">
        <v>8501.3059999999987</v>
      </c>
      <c r="R172" s="26">
        <v>2851.76955</v>
      </c>
      <c r="S172" s="26">
        <v>6131.3664499999995</v>
      </c>
      <c r="T172" s="26">
        <v>37248.730450000003</v>
      </c>
      <c r="U172" s="25">
        <v>111</v>
      </c>
    </row>
    <row r="173" spans="1:21" s="23" customFormat="1" x14ac:dyDescent="0.25">
      <c r="A173" s="23">
        <v>165</v>
      </c>
      <c r="B173" s="31" t="s">
        <v>613</v>
      </c>
      <c r="C173" s="25" t="s">
        <v>614</v>
      </c>
      <c r="D173" s="25" t="s">
        <v>615</v>
      </c>
      <c r="E173" s="25" t="s">
        <v>616</v>
      </c>
      <c r="F173" s="25" t="s">
        <v>391</v>
      </c>
      <c r="G173" s="25" t="s">
        <v>31</v>
      </c>
      <c r="H173" s="26">
        <v>21707.4</v>
      </c>
      <c r="I173" s="26">
        <v>0</v>
      </c>
      <c r="J173" s="26">
        <v>25</v>
      </c>
      <c r="K173" s="26">
        <v>623.00238000000002</v>
      </c>
      <c r="L173" s="26">
        <v>1541.2254</v>
      </c>
      <c r="M173" s="26">
        <v>238.78140000000005</v>
      </c>
      <c r="N173" s="26">
        <v>659.90496000000007</v>
      </c>
      <c r="O173" s="26">
        <v>1539.0546600000002</v>
      </c>
      <c r="P173" s="26">
        <v>0</v>
      </c>
      <c r="Q173" s="26">
        <v>4601.9688000000006</v>
      </c>
      <c r="R173" s="26">
        <v>1307.9073400000002</v>
      </c>
      <c r="S173" s="26">
        <v>3319.0614600000004</v>
      </c>
      <c r="T173" s="26">
        <v>20399.49266</v>
      </c>
      <c r="U173" s="25">
        <v>111</v>
      </c>
    </row>
    <row r="174" spans="1:21" s="23" customFormat="1" x14ac:dyDescent="0.25">
      <c r="A174" s="23">
        <v>166</v>
      </c>
      <c r="B174" s="31" t="s">
        <v>617</v>
      </c>
      <c r="C174" s="25" t="s">
        <v>618</v>
      </c>
      <c r="D174" s="25" t="s">
        <v>619</v>
      </c>
      <c r="E174" s="25" t="s">
        <v>77</v>
      </c>
      <c r="F174" s="25" t="s">
        <v>620</v>
      </c>
      <c r="G174" s="25" t="s">
        <v>31</v>
      </c>
      <c r="H174" s="26">
        <v>63888</v>
      </c>
      <c r="I174" s="26">
        <v>4218.29</v>
      </c>
      <c r="J174" s="26">
        <v>25</v>
      </c>
      <c r="K174" s="26">
        <v>1833.5855999999999</v>
      </c>
      <c r="L174" s="26">
        <v>4536.0479999999998</v>
      </c>
      <c r="M174" s="26">
        <v>520.34400000000005</v>
      </c>
      <c r="N174" s="26">
        <v>1942.1951999999999</v>
      </c>
      <c r="O174" s="26">
        <v>4529.6592000000001</v>
      </c>
      <c r="P174" s="26">
        <v>0</v>
      </c>
      <c r="Q174" s="26">
        <v>14375.451999999999</v>
      </c>
      <c r="R174" s="26">
        <v>8826.3708000000006</v>
      </c>
      <c r="S174" s="26">
        <v>9586.0511999999999</v>
      </c>
      <c r="T174" s="26">
        <v>55061.629199999996</v>
      </c>
      <c r="U174" s="25">
        <v>111</v>
      </c>
    </row>
    <row r="175" spans="1:21" s="23" customFormat="1" x14ac:dyDescent="0.25">
      <c r="A175" s="23">
        <v>167</v>
      </c>
      <c r="B175" s="31" t="s">
        <v>621</v>
      </c>
      <c r="C175" s="25" t="s">
        <v>622</v>
      </c>
      <c r="D175" s="25" t="s">
        <v>623</v>
      </c>
      <c r="E175" s="25" t="s">
        <v>245</v>
      </c>
      <c r="F175" s="25" t="s">
        <v>155</v>
      </c>
      <c r="G175" s="25" t="s">
        <v>31</v>
      </c>
      <c r="H175" s="26">
        <v>24200</v>
      </c>
      <c r="I175" s="26">
        <v>0</v>
      </c>
      <c r="J175" s="26">
        <v>25</v>
      </c>
      <c r="K175" s="26">
        <v>694.54</v>
      </c>
      <c r="L175" s="26">
        <v>1718.1999999999998</v>
      </c>
      <c r="M175" s="26">
        <v>266.20000000000005</v>
      </c>
      <c r="N175" s="26">
        <v>735.68</v>
      </c>
      <c r="O175" s="26">
        <v>1715.7800000000002</v>
      </c>
      <c r="P175" s="26">
        <v>0</v>
      </c>
      <c r="Q175" s="26">
        <v>5130.3999999999996</v>
      </c>
      <c r="R175" s="26">
        <v>1455.2199999999998</v>
      </c>
      <c r="S175" s="26">
        <v>3700.1800000000003</v>
      </c>
      <c r="T175" s="26">
        <v>22744.78</v>
      </c>
      <c r="U175" s="25">
        <v>111</v>
      </c>
    </row>
    <row r="176" spans="1:21" s="23" customFormat="1" x14ac:dyDescent="0.25">
      <c r="A176" s="23">
        <v>168</v>
      </c>
      <c r="B176" s="31" t="s">
        <v>624</v>
      </c>
      <c r="C176" s="25" t="s">
        <v>431</v>
      </c>
      <c r="D176" s="25" t="s">
        <v>625</v>
      </c>
      <c r="E176" s="25" t="s">
        <v>411</v>
      </c>
      <c r="F176" s="25" t="s">
        <v>626</v>
      </c>
      <c r="G176" s="25" t="s">
        <v>31</v>
      </c>
      <c r="H176" s="26">
        <v>44000</v>
      </c>
      <c r="I176" s="26">
        <v>1007.19</v>
      </c>
      <c r="J176" s="26">
        <v>25</v>
      </c>
      <c r="K176" s="26">
        <v>1262.8</v>
      </c>
      <c r="L176" s="26">
        <v>3123.9999999999995</v>
      </c>
      <c r="M176" s="26">
        <v>484.00000000000006</v>
      </c>
      <c r="N176" s="26">
        <v>1337.6</v>
      </c>
      <c r="O176" s="26">
        <v>3119.6000000000004</v>
      </c>
      <c r="P176" s="26">
        <v>0</v>
      </c>
      <c r="Q176" s="26">
        <v>9328</v>
      </c>
      <c r="R176" s="26">
        <v>3632.5899999999997</v>
      </c>
      <c r="S176" s="26">
        <v>6727.6</v>
      </c>
      <c r="T176" s="26">
        <v>40367.410000000003</v>
      </c>
      <c r="U176" s="25">
        <v>111</v>
      </c>
    </row>
    <row r="177" spans="1:21" s="23" customFormat="1" x14ac:dyDescent="0.25">
      <c r="A177" s="23">
        <v>169</v>
      </c>
      <c r="B177" s="31" t="s">
        <v>627</v>
      </c>
      <c r="C177" s="25" t="s">
        <v>628</v>
      </c>
      <c r="D177" s="25" t="s">
        <v>629</v>
      </c>
      <c r="E177" s="25" t="s">
        <v>101</v>
      </c>
      <c r="F177" s="25" t="s">
        <v>59</v>
      </c>
      <c r="G177" s="25" t="s">
        <v>31</v>
      </c>
      <c r="H177" s="26">
        <v>24000</v>
      </c>
      <c r="I177" s="26"/>
      <c r="J177" s="26">
        <v>25</v>
      </c>
      <c r="K177" s="26">
        <v>688.8</v>
      </c>
      <c r="L177" s="26">
        <v>1703.9999999999998</v>
      </c>
      <c r="M177" s="26">
        <v>264</v>
      </c>
      <c r="N177" s="26">
        <v>729.6</v>
      </c>
      <c r="O177" s="26">
        <v>1701.6000000000001</v>
      </c>
      <c r="P177" s="26">
        <v>0</v>
      </c>
      <c r="Q177" s="26">
        <v>5088</v>
      </c>
      <c r="R177" s="26">
        <v>1443.4</v>
      </c>
      <c r="S177" s="26">
        <v>3669.6</v>
      </c>
      <c r="T177" s="26">
        <v>22556.6</v>
      </c>
      <c r="U177" s="25">
        <v>111</v>
      </c>
    </row>
    <row r="178" spans="1:21" s="23" customFormat="1" x14ac:dyDescent="0.25">
      <c r="A178" s="23">
        <v>170</v>
      </c>
      <c r="B178" s="31" t="s">
        <v>630</v>
      </c>
      <c r="C178" s="25" t="s">
        <v>631</v>
      </c>
      <c r="D178" s="25" t="s">
        <v>632</v>
      </c>
      <c r="E178" s="25" t="s">
        <v>58</v>
      </c>
      <c r="F178" s="25" t="s">
        <v>253</v>
      </c>
      <c r="G178" s="25" t="s">
        <v>31</v>
      </c>
      <c r="H178" s="26">
        <v>42350</v>
      </c>
      <c r="I178" s="26">
        <v>774.32</v>
      </c>
      <c r="J178" s="26">
        <v>25</v>
      </c>
      <c r="K178" s="26">
        <v>1215.4449999999999</v>
      </c>
      <c r="L178" s="26">
        <v>3006.85</v>
      </c>
      <c r="M178" s="26">
        <v>465.85</v>
      </c>
      <c r="N178" s="26">
        <v>1287.44</v>
      </c>
      <c r="O178" s="26">
        <v>3002.6150000000002</v>
      </c>
      <c r="P178" s="26">
        <v>0</v>
      </c>
      <c r="Q178" s="26">
        <v>8978.2000000000007</v>
      </c>
      <c r="R178" s="26">
        <v>3302.2049999999999</v>
      </c>
      <c r="S178" s="26">
        <v>6475.3150000000005</v>
      </c>
      <c r="T178" s="26">
        <v>39047.794999999998</v>
      </c>
      <c r="U178" s="25">
        <v>111</v>
      </c>
    </row>
    <row r="179" spans="1:21" s="23" customFormat="1" x14ac:dyDescent="0.25">
      <c r="A179" s="23">
        <v>171</v>
      </c>
      <c r="B179" s="31" t="s">
        <v>633</v>
      </c>
      <c r="C179" s="25" t="s">
        <v>634</v>
      </c>
      <c r="D179" s="25" t="s">
        <v>635</v>
      </c>
      <c r="E179" s="25" t="s">
        <v>105</v>
      </c>
      <c r="F179" s="25" t="s">
        <v>433</v>
      </c>
      <c r="G179" s="25" t="s">
        <v>31</v>
      </c>
      <c r="H179" s="26">
        <v>17077.5</v>
      </c>
      <c r="I179" s="26">
        <v>0</v>
      </c>
      <c r="J179" s="26">
        <v>25</v>
      </c>
      <c r="K179" s="26">
        <v>490.12425000000002</v>
      </c>
      <c r="L179" s="26">
        <v>1212.5024999999998</v>
      </c>
      <c r="M179" s="26">
        <v>187.85250000000002</v>
      </c>
      <c r="N179" s="26">
        <v>519.15599999999995</v>
      </c>
      <c r="O179" s="26">
        <v>1210.79475</v>
      </c>
      <c r="P179" s="26">
        <v>0</v>
      </c>
      <c r="Q179" s="26">
        <v>3620.43</v>
      </c>
      <c r="R179" s="26">
        <v>1034.28025</v>
      </c>
      <c r="S179" s="26">
        <v>2611.1497499999996</v>
      </c>
      <c r="T179" s="26">
        <v>16043.21975</v>
      </c>
      <c r="U179" s="25">
        <v>111</v>
      </c>
    </row>
    <row r="180" spans="1:21" s="23" customFormat="1" x14ac:dyDescent="0.25">
      <c r="A180" s="23">
        <v>172</v>
      </c>
      <c r="B180" s="31" t="s">
        <v>636</v>
      </c>
      <c r="C180" s="25" t="s">
        <v>637</v>
      </c>
      <c r="D180" s="25" t="s">
        <v>638</v>
      </c>
      <c r="E180" s="25" t="s">
        <v>223</v>
      </c>
      <c r="F180" s="25" t="s">
        <v>97</v>
      </c>
      <c r="G180" s="25" t="s">
        <v>31</v>
      </c>
      <c r="H180" s="26">
        <v>27500</v>
      </c>
      <c r="I180" s="26">
        <v>0</v>
      </c>
      <c r="J180" s="26">
        <v>25</v>
      </c>
      <c r="K180" s="26">
        <v>789.25</v>
      </c>
      <c r="L180" s="26">
        <v>1952.4999999999998</v>
      </c>
      <c r="M180" s="26">
        <v>302.50000000000006</v>
      </c>
      <c r="N180" s="26">
        <v>836</v>
      </c>
      <c r="O180" s="26">
        <v>1949.7500000000002</v>
      </c>
      <c r="P180" s="26">
        <v>0</v>
      </c>
      <c r="Q180" s="26">
        <v>5830</v>
      </c>
      <c r="R180" s="26">
        <v>1650.25</v>
      </c>
      <c r="S180" s="26">
        <v>4204.75</v>
      </c>
      <c r="T180" s="26">
        <v>25849.75</v>
      </c>
      <c r="U180" s="25">
        <v>111</v>
      </c>
    </row>
    <row r="181" spans="1:21" s="23" customFormat="1" x14ac:dyDescent="0.25">
      <c r="A181" s="23">
        <v>173</v>
      </c>
      <c r="B181" s="31" t="s">
        <v>639</v>
      </c>
      <c r="C181" s="25" t="s">
        <v>640</v>
      </c>
      <c r="D181" s="25" t="s">
        <v>641</v>
      </c>
      <c r="E181" s="25" t="s">
        <v>105</v>
      </c>
      <c r="F181" s="25" t="s">
        <v>187</v>
      </c>
      <c r="G181" s="25" t="s">
        <v>31</v>
      </c>
      <c r="H181" s="26">
        <v>13156</v>
      </c>
      <c r="I181" s="26">
        <v>0</v>
      </c>
      <c r="J181" s="26">
        <v>25</v>
      </c>
      <c r="K181" s="26">
        <v>377.5772</v>
      </c>
      <c r="L181" s="26">
        <v>934.07599999999991</v>
      </c>
      <c r="M181" s="26">
        <v>144.71600000000001</v>
      </c>
      <c r="N181" s="26">
        <v>399.94240000000002</v>
      </c>
      <c r="O181" s="26">
        <v>932.76040000000012</v>
      </c>
      <c r="P181" s="26">
        <v>0</v>
      </c>
      <c r="Q181" s="26">
        <v>2789.0720000000001</v>
      </c>
      <c r="R181" s="26">
        <v>802.51960000000008</v>
      </c>
      <c r="S181" s="26">
        <v>2011.5524</v>
      </c>
      <c r="T181" s="26">
        <v>12353.4804</v>
      </c>
      <c r="U181" s="25">
        <v>111</v>
      </c>
    </row>
    <row r="182" spans="1:21" s="23" customFormat="1" x14ac:dyDescent="0.25">
      <c r="A182" s="23">
        <v>174</v>
      </c>
      <c r="B182" s="31" t="s">
        <v>642</v>
      </c>
      <c r="C182" s="25" t="s">
        <v>643</v>
      </c>
      <c r="D182" s="25" t="s">
        <v>644</v>
      </c>
      <c r="E182" s="25" t="s">
        <v>82</v>
      </c>
      <c r="F182" s="25" t="s">
        <v>187</v>
      </c>
      <c r="G182" s="25" t="s">
        <v>31</v>
      </c>
      <c r="H182" s="26">
        <v>13092.75</v>
      </c>
      <c r="I182" s="26">
        <v>0</v>
      </c>
      <c r="J182" s="26">
        <v>25</v>
      </c>
      <c r="K182" s="26">
        <v>375.76192500000002</v>
      </c>
      <c r="L182" s="26">
        <v>929.58524999999997</v>
      </c>
      <c r="M182" s="26">
        <v>144.02025</v>
      </c>
      <c r="N182" s="26">
        <v>398.01960000000003</v>
      </c>
      <c r="O182" s="26">
        <v>928.27597500000002</v>
      </c>
      <c r="P182" s="26">
        <v>0</v>
      </c>
      <c r="Q182" s="26">
        <v>2775.663</v>
      </c>
      <c r="R182" s="26">
        <v>798.7815250000001</v>
      </c>
      <c r="S182" s="26">
        <v>2001.8814749999999</v>
      </c>
      <c r="T182" s="26">
        <v>12293.968475</v>
      </c>
      <c r="U182" s="25">
        <v>111</v>
      </c>
    </row>
    <row r="183" spans="1:21" s="23" customFormat="1" x14ac:dyDescent="0.25">
      <c r="A183" s="23">
        <v>175</v>
      </c>
      <c r="B183" s="31" t="s">
        <v>645</v>
      </c>
      <c r="C183" s="25" t="s">
        <v>646</v>
      </c>
      <c r="D183" s="25" t="s">
        <v>647</v>
      </c>
      <c r="E183" s="25" t="s">
        <v>105</v>
      </c>
      <c r="F183" s="25" t="s">
        <v>187</v>
      </c>
      <c r="G183" s="25" t="s">
        <v>31</v>
      </c>
      <c r="H183" s="26">
        <v>13206.6</v>
      </c>
      <c r="I183" s="26">
        <v>0</v>
      </c>
      <c r="J183" s="26">
        <v>25</v>
      </c>
      <c r="K183" s="26">
        <v>379.02942000000002</v>
      </c>
      <c r="L183" s="26">
        <v>937.66859999999997</v>
      </c>
      <c r="M183" s="26">
        <v>145.27260000000001</v>
      </c>
      <c r="N183" s="26">
        <v>401.48063999999999</v>
      </c>
      <c r="O183" s="26">
        <v>936.34794000000011</v>
      </c>
      <c r="P183" s="26">
        <v>0</v>
      </c>
      <c r="Q183" s="26">
        <v>2799.7992000000004</v>
      </c>
      <c r="R183" s="26">
        <v>805.51006000000007</v>
      </c>
      <c r="S183" s="26">
        <v>2019.2891400000001</v>
      </c>
      <c r="T183" s="26">
        <v>12401.08994</v>
      </c>
      <c r="U183" s="25">
        <v>111</v>
      </c>
    </row>
    <row r="184" spans="1:21" s="23" customFormat="1" x14ac:dyDescent="0.25">
      <c r="A184" s="23">
        <v>176</v>
      </c>
      <c r="B184" s="31" t="s">
        <v>648</v>
      </c>
      <c r="C184" s="25" t="s">
        <v>649</v>
      </c>
      <c r="D184" s="25" t="s">
        <v>650</v>
      </c>
      <c r="E184" s="25" t="s">
        <v>40</v>
      </c>
      <c r="F184" s="25" t="s">
        <v>215</v>
      </c>
      <c r="G184" s="25" t="s">
        <v>31</v>
      </c>
      <c r="H184" s="26">
        <v>33000</v>
      </c>
      <c r="I184" s="26">
        <v>0</v>
      </c>
      <c r="J184" s="26">
        <v>25</v>
      </c>
      <c r="K184" s="26">
        <v>947.1</v>
      </c>
      <c r="L184" s="26">
        <v>2343</v>
      </c>
      <c r="M184" s="26">
        <v>363.00000000000006</v>
      </c>
      <c r="N184" s="26">
        <v>1003.2</v>
      </c>
      <c r="O184" s="26">
        <v>2339.7000000000003</v>
      </c>
      <c r="P184" s="26">
        <v>0</v>
      </c>
      <c r="Q184" s="26">
        <v>6996</v>
      </c>
      <c r="R184" s="26">
        <v>1975.3000000000002</v>
      </c>
      <c r="S184" s="26">
        <v>5045.7000000000007</v>
      </c>
      <c r="T184" s="26">
        <v>31024.7</v>
      </c>
      <c r="U184" s="25">
        <v>111</v>
      </c>
    </row>
    <row r="185" spans="1:21" s="23" customFormat="1" x14ac:dyDescent="0.25">
      <c r="A185" s="23">
        <v>177</v>
      </c>
      <c r="B185" s="31" t="s">
        <v>651</v>
      </c>
      <c r="C185" s="25" t="s">
        <v>652</v>
      </c>
      <c r="D185" s="25" t="s">
        <v>653</v>
      </c>
      <c r="E185" s="25" t="s">
        <v>82</v>
      </c>
      <c r="F185" s="25" t="s">
        <v>433</v>
      </c>
      <c r="G185" s="25" t="s">
        <v>31</v>
      </c>
      <c r="H185" s="26">
        <v>22264</v>
      </c>
      <c r="I185" s="26">
        <v>0</v>
      </c>
      <c r="J185" s="26">
        <v>25</v>
      </c>
      <c r="K185" s="26">
        <v>638.97680000000003</v>
      </c>
      <c r="L185" s="26">
        <v>1580.7439999999999</v>
      </c>
      <c r="M185" s="26">
        <v>244.90400000000002</v>
      </c>
      <c r="N185" s="26">
        <v>676.82560000000001</v>
      </c>
      <c r="O185" s="26">
        <v>1578.5176000000001</v>
      </c>
      <c r="P185" s="26">
        <v>0</v>
      </c>
      <c r="Q185" s="26">
        <v>4719.9680000000008</v>
      </c>
      <c r="R185" s="26">
        <v>1340.8024</v>
      </c>
      <c r="S185" s="26">
        <v>3404.1656000000003</v>
      </c>
      <c r="T185" s="26">
        <v>20923.1976</v>
      </c>
      <c r="U185" s="25">
        <v>111</v>
      </c>
    </row>
    <row r="186" spans="1:21" s="23" customFormat="1" x14ac:dyDescent="0.25">
      <c r="A186" s="23">
        <v>178</v>
      </c>
      <c r="B186" s="31" t="s">
        <v>654</v>
      </c>
      <c r="C186" s="25" t="s">
        <v>655</v>
      </c>
      <c r="D186" s="25" t="s">
        <v>656</v>
      </c>
      <c r="E186" s="25" t="s">
        <v>35</v>
      </c>
      <c r="F186" s="25" t="s">
        <v>36</v>
      </c>
      <c r="G186" s="25" t="s">
        <v>31</v>
      </c>
      <c r="H186" s="26">
        <v>27500</v>
      </c>
      <c r="I186" s="26">
        <v>0</v>
      </c>
      <c r="J186" s="26">
        <v>25</v>
      </c>
      <c r="K186" s="26">
        <v>789.25</v>
      </c>
      <c r="L186" s="26">
        <v>1952.4999999999998</v>
      </c>
      <c r="M186" s="26">
        <v>302.50000000000006</v>
      </c>
      <c r="N186" s="26">
        <v>836</v>
      </c>
      <c r="O186" s="26">
        <v>1949.7500000000002</v>
      </c>
      <c r="P186" s="26">
        <v>2027.24</v>
      </c>
      <c r="Q186" s="26">
        <v>7857.24</v>
      </c>
      <c r="R186" s="26">
        <v>3677.49</v>
      </c>
      <c r="S186" s="26">
        <v>4204.75</v>
      </c>
      <c r="T186" s="26">
        <v>23822.510000000002</v>
      </c>
      <c r="U186" s="25">
        <v>111</v>
      </c>
    </row>
    <row r="187" spans="1:21" s="23" customFormat="1" x14ac:dyDescent="0.25">
      <c r="A187" s="23">
        <v>179</v>
      </c>
      <c r="B187" s="31">
        <v>681</v>
      </c>
      <c r="C187" s="25" t="s">
        <v>657</v>
      </c>
      <c r="D187" s="25" t="s">
        <v>658</v>
      </c>
      <c r="E187" s="25" t="s">
        <v>68</v>
      </c>
      <c r="F187" s="25" t="s">
        <v>253</v>
      </c>
      <c r="G187" s="25" t="s">
        <v>31</v>
      </c>
      <c r="H187" s="26">
        <v>55660</v>
      </c>
      <c r="I187" s="26">
        <v>2669.95</v>
      </c>
      <c r="J187" s="26">
        <v>25</v>
      </c>
      <c r="K187" s="26">
        <v>1597.442</v>
      </c>
      <c r="L187" s="26">
        <v>3951.8599999999997</v>
      </c>
      <c r="M187" s="26">
        <v>520.34400000000005</v>
      </c>
      <c r="N187" s="26">
        <v>1692.0640000000001</v>
      </c>
      <c r="O187" s="26">
        <v>3946.2940000000003</v>
      </c>
      <c r="P187" s="26">
        <v>0</v>
      </c>
      <c r="Q187" s="26">
        <v>11708.004000000001</v>
      </c>
      <c r="R187" s="26">
        <v>5984.4560000000001</v>
      </c>
      <c r="S187" s="26">
        <v>8418.4979999999996</v>
      </c>
      <c r="T187" s="26">
        <v>49675.544000000002</v>
      </c>
      <c r="U187" s="25">
        <v>111</v>
      </c>
    </row>
    <row r="188" spans="1:21" s="23" customFormat="1" x14ac:dyDescent="0.25">
      <c r="A188" s="23">
        <v>180</v>
      </c>
      <c r="B188" s="31" t="s">
        <v>659</v>
      </c>
      <c r="C188" s="25" t="s">
        <v>660</v>
      </c>
      <c r="D188" s="25" t="s">
        <v>661</v>
      </c>
      <c r="E188" s="25" t="s">
        <v>68</v>
      </c>
      <c r="F188" s="25" t="s">
        <v>599</v>
      </c>
      <c r="G188" s="25" t="s">
        <v>31</v>
      </c>
      <c r="H188" s="26">
        <v>24000</v>
      </c>
      <c r="I188" s="26">
        <v>0</v>
      </c>
      <c r="J188" s="26">
        <v>25</v>
      </c>
      <c r="K188" s="26">
        <v>688.8</v>
      </c>
      <c r="L188" s="26">
        <v>1703.9999999999998</v>
      </c>
      <c r="M188" s="26">
        <v>264</v>
      </c>
      <c r="N188" s="26">
        <v>729.6</v>
      </c>
      <c r="O188" s="26">
        <v>1701.6000000000001</v>
      </c>
      <c r="P188" s="26">
        <v>0</v>
      </c>
      <c r="Q188" s="26">
        <v>5088</v>
      </c>
      <c r="R188" s="26">
        <v>1443.4</v>
      </c>
      <c r="S188" s="26">
        <v>3669.6</v>
      </c>
      <c r="T188" s="26">
        <v>22556.6</v>
      </c>
      <c r="U188" s="25">
        <v>111</v>
      </c>
    </row>
    <row r="189" spans="1:21" s="23" customFormat="1" x14ac:dyDescent="0.25">
      <c r="A189" s="23">
        <v>181</v>
      </c>
      <c r="B189" s="31" t="s">
        <v>662</v>
      </c>
      <c r="C189" s="25" t="s">
        <v>663</v>
      </c>
      <c r="D189" s="25" t="s">
        <v>664</v>
      </c>
      <c r="E189" s="25" t="s">
        <v>168</v>
      </c>
      <c r="F189" s="25" t="s">
        <v>59</v>
      </c>
      <c r="G189" s="25" t="s">
        <v>31</v>
      </c>
      <c r="H189" s="26">
        <v>26620</v>
      </c>
      <c r="I189" s="26">
        <v>0</v>
      </c>
      <c r="J189" s="26">
        <v>25</v>
      </c>
      <c r="K189" s="26">
        <v>763.99400000000003</v>
      </c>
      <c r="L189" s="26">
        <v>1890.0199999999998</v>
      </c>
      <c r="M189" s="26">
        <v>292.82000000000005</v>
      </c>
      <c r="N189" s="26">
        <v>809.24800000000005</v>
      </c>
      <c r="O189" s="26">
        <v>1887.3580000000002</v>
      </c>
      <c r="P189" s="26">
        <v>0</v>
      </c>
      <c r="Q189" s="26">
        <v>5643.4400000000005</v>
      </c>
      <c r="R189" s="26">
        <v>1598.2420000000002</v>
      </c>
      <c r="S189" s="26">
        <v>4070.1979999999999</v>
      </c>
      <c r="T189" s="26">
        <v>25021.758000000002</v>
      </c>
      <c r="U189" s="25">
        <v>111</v>
      </c>
    </row>
    <row r="190" spans="1:21" s="23" customFormat="1" x14ac:dyDescent="0.25">
      <c r="A190" s="23">
        <v>182</v>
      </c>
      <c r="B190" s="31" t="s">
        <v>665</v>
      </c>
      <c r="C190" s="25" t="s">
        <v>666</v>
      </c>
      <c r="D190" s="25" t="s">
        <v>667</v>
      </c>
      <c r="E190" s="25" t="s">
        <v>82</v>
      </c>
      <c r="F190" s="25" t="s">
        <v>210</v>
      </c>
      <c r="G190" s="25" t="s">
        <v>31</v>
      </c>
      <c r="H190" s="26">
        <v>25047</v>
      </c>
      <c r="I190" s="26">
        <v>0</v>
      </c>
      <c r="J190" s="26">
        <v>25</v>
      </c>
      <c r="K190" s="26">
        <v>718.84889999999996</v>
      </c>
      <c r="L190" s="26">
        <v>1778.3369999999998</v>
      </c>
      <c r="M190" s="26">
        <v>275.51700000000005</v>
      </c>
      <c r="N190" s="26">
        <v>761.42880000000002</v>
      </c>
      <c r="O190" s="26">
        <v>1775.8323</v>
      </c>
      <c r="P190" s="26">
        <v>0</v>
      </c>
      <c r="Q190" s="26">
        <v>5309.9639999999999</v>
      </c>
      <c r="R190" s="26">
        <v>1505.2777000000001</v>
      </c>
      <c r="S190" s="26">
        <v>3829.6862999999998</v>
      </c>
      <c r="T190" s="26">
        <v>23541.722300000001</v>
      </c>
      <c r="U190" s="25">
        <v>111</v>
      </c>
    </row>
    <row r="191" spans="1:21" s="23" customFormat="1" x14ac:dyDescent="0.25">
      <c r="A191" s="23">
        <v>183</v>
      </c>
      <c r="B191" s="31" t="s">
        <v>668</v>
      </c>
      <c r="C191" s="25" t="s">
        <v>669</v>
      </c>
      <c r="D191" s="25" t="s">
        <v>670</v>
      </c>
      <c r="E191" s="25" t="s">
        <v>146</v>
      </c>
      <c r="F191" s="25" t="s">
        <v>59</v>
      </c>
      <c r="G191" s="25" t="s">
        <v>31</v>
      </c>
      <c r="H191" s="26">
        <v>25047</v>
      </c>
      <c r="I191" s="26">
        <v>0</v>
      </c>
      <c r="J191" s="26">
        <v>25</v>
      </c>
      <c r="K191" s="26">
        <v>718.84889999999996</v>
      </c>
      <c r="L191" s="26">
        <v>1778.3369999999998</v>
      </c>
      <c r="M191" s="26">
        <v>275.51700000000005</v>
      </c>
      <c r="N191" s="26">
        <v>761.42880000000002</v>
      </c>
      <c r="O191" s="26">
        <v>1775.8323</v>
      </c>
      <c r="P191" s="26">
        <v>0</v>
      </c>
      <c r="Q191" s="26">
        <v>5309.9639999999999</v>
      </c>
      <c r="R191" s="26">
        <v>1505.2777000000001</v>
      </c>
      <c r="S191" s="26">
        <v>3829.6862999999998</v>
      </c>
      <c r="T191" s="26">
        <v>23541.722300000001</v>
      </c>
      <c r="U191" s="25">
        <v>111</v>
      </c>
    </row>
    <row r="192" spans="1:21" s="23" customFormat="1" x14ac:dyDescent="0.25">
      <c r="A192" s="23">
        <v>184</v>
      </c>
      <c r="B192" s="31" t="s">
        <v>671</v>
      </c>
      <c r="C192" s="25" t="s">
        <v>672</v>
      </c>
      <c r="D192" s="25" t="s">
        <v>673</v>
      </c>
      <c r="E192" s="25" t="s">
        <v>73</v>
      </c>
      <c r="F192" s="25" t="s">
        <v>46</v>
      </c>
      <c r="G192" s="25" t="s">
        <v>31</v>
      </c>
      <c r="H192" s="26">
        <f>4953+25047</f>
        <v>30000</v>
      </c>
      <c r="I192" s="26">
        <v>0</v>
      </c>
      <c r="J192" s="26">
        <v>25</v>
      </c>
      <c r="K192" s="26">
        <v>861</v>
      </c>
      <c r="L192" s="26">
        <v>2130</v>
      </c>
      <c r="M192" s="26">
        <v>330</v>
      </c>
      <c r="N192" s="26">
        <v>912</v>
      </c>
      <c r="O192" s="26">
        <v>2127</v>
      </c>
      <c r="P192" s="26">
        <v>0</v>
      </c>
      <c r="Q192" s="26">
        <v>5309.9639999999999</v>
      </c>
      <c r="R192" s="26">
        <v>1505.2777000000001</v>
      </c>
      <c r="S192" s="26">
        <v>3829.6862999999998</v>
      </c>
      <c r="T192" s="26">
        <v>23541.722300000001</v>
      </c>
      <c r="U192" s="25">
        <v>111</v>
      </c>
    </row>
    <row r="193" spans="1:21" s="23" customFormat="1" x14ac:dyDescent="0.25">
      <c r="A193" s="23">
        <v>185</v>
      </c>
      <c r="B193" s="31" t="s">
        <v>674</v>
      </c>
      <c r="C193" s="25" t="s">
        <v>675</v>
      </c>
      <c r="D193" s="25" t="s">
        <v>676</v>
      </c>
      <c r="E193" s="25" t="s">
        <v>40</v>
      </c>
      <c r="F193" s="25" t="s">
        <v>59</v>
      </c>
      <c r="G193" s="25" t="s">
        <v>31</v>
      </c>
      <c r="H193" s="26">
        <v>26620</v>
      </c>
      <c r="I193" s="26">
        <v>0</v>
      </c>
      <c r="J193" s="26">
        <v>25</v>
      </c>
      <c r="K193" s="26">
        <v>763.99400000000003</v>
      </c>
      <c r="L193" s="26">
        <v>1890.0199999999998</v>
      </c>
      <c r="M193" s="26">
        <v>292.82000000000005</v>
      </c>
      <c r="N193" s="26">
        <v>809.24800000000005</v>
      </c>
      <c r="O193" s="26">
        <v>1887.3580000000002</v>
      </c>
      <c r="P193" s="26">
        <v>0</v>
      </c>
      <c r="Q193" s="26">
        <v>5643.4400000000005</v>
      </c>
      <c r="R193" s="26">
        <v>1598.2420000000002</v>
      </c>
      <c r="S193" s="26">
        <v>4070.1979999999999</v>
      </c>
      <c r="T193" s="26">
        <v>25021.758000000002</v>
      </c>
      <c r="U193" s="25">
        <v>111</v>
      </c>
    </row>
    <row r="194" spans="1:21" s="23" customFormat="1" x14ac:dyDescent="0.25">
      <c r="A194" s="23">
        <v>186</v>
      </c>
      <c r="B194" s="31" t="s">
        <v>677</v>
      </c>
      <c r="C194" s="25" t="s">
        <v>678</v>
      </c>
      <c r="D194" s="25" t="s">
        <v>679</v>
      </c>
      <c r="E194" s="25" t="s">
        <v>228</v>
      </c>
      <c r="F194" s="25" t="s">
        <v>64</v>
      </c>
      <c r="G194" s="25" t="s">
        <v>31</v>
      </c>
      <c r="H194" s="26">
        <v>26450</v>
      </c>
      <c r="I194" s="26">
        <v>0</v>
      </c>
      <c r="J194" s="26">
        <v>25</v>
      </c>
      <c r="K194" s="26">
        <v>759.11500000000001</v>
      </c>
      <c r="L194" s="26">
        <v>1877.9499999999998</v>
      </c>
      <c r="M194" s="26">
        <v>290.95000000000005</v>
      </c>
      <c r="N194" s="26">
        <v>804.08</v>
      </c>
      <c r="O194" s="26">
        <v>1875.3050000000001</v>
      </c>
      <c r="P194" s="26">
        <v>0</v>
      </c>
      <c r="Q194" s="26">
        <v>5607.4</v>
      </c>
      <c r="R194" s="26">
        <v>1588.1950000000002</v>
      </c>
      <c r="S194" s="26">
        <v>4044.2049999999999</v>
      </c>
      <c r="T194" s="26">
        <v>24861.805</v>
      </c>
      <c r="U194" s="25">
        <v>111</v>
      </c>
    </row>
    <row r="195" spans="1:21" s="23" customFormat="1" x14ac:dyDescent="0.25">
      <c r="A195" s="23">
        <v>187</v>
      </c>
      <c r="B195" s="31" t="s">
        <v>680</v>
      </c>
      <c r="C195" s="25" t="s">
        <v>681</v>
      </c>
      <c r="D195" s="25" t="s">
        <v>682</v>
      </c>
      <c r="E195" s="25" t="s">
        <v>168</v>
      </c>
      <c r="F195" s="25" t="s">
        <v>683</v>
      </c>
      <c r="G195" s="25" t="s">
        <v>31</v>
      </c>
      <c r="H195" s="26">
        <v>25000</v>
      </c>
      <c r="I195" s="26">
        <v>0</v>
      </c>
      <c r="J195" s="26">
        <v>25</v>
      </c>
      <c r="K195" s="26">
        <v>717.5</v>
      </c>
      <c r="L195" s="26">
        <v>1774.9999999999998</v>
      </c>
      <c r="M195" s="26">
        <v>275</v>
      </c>
      <c r="N195" s="26">
        <v>760</v>
      </c>
      <c r="O195" s="26">
        <v>1772.5000000000002</v>
      </c>
      <c r="P195" s="26">
        <v>0</v>
      </c>
      <c r="Q195" s="26">
        <v>5300</v>
      </c>
      <c r="R195" s="26">
        <v>1502.5</v>
      </c>
      <c r="S195" s="26">
        <v>3822.5</v>
      </c>
      <c r="T195" s="26">
        <v>23497.5</v>
      </c>
      <c r="U195" s="25">
        <v>111</v>
      </c>
    </row>
    <row r="196" spans="1:21" s="23" customFormat="1" x14ac:dyDescent="0.25">
      <c r="A196" s="23">
        <v>188</v>
      </c>
      <c r="B196" s="31" t="s">
        <v>684</v>
      </c>
      <c r="C196" s="25" t="s">
        <v>685</v>
      </c>
      <c r="D196" s="25" t="s">
        <v>686</v>
      </c>
      <c r="E196" s="25" t="s">
        <v>168</v>
      </c>
      <c r="F196" s="25" t="s">
        <v>391</v>
      </c>
      <c r="G196" s="25" t="s">
        <v>31</v>
      </c>
      <c r="H196" s="26">
        <v>22365.200000000001</v>
      </c>
      <c r="I196" s="26">
        <v>0</v>
      </c>
      <c r="J196" s="26">
        <v>25</v>
      </c>
      <c r="K196" s="26">
        <v>641.88124000000005</v>
      </c>
      <c r="L196" s="26">
        <v>1587.9291999999998</v>
      </c>
      <c r="M196" s="26">
        <v>246.01720000000003</v>
      </c>
      <c r="N196" s="26">
        <v>679.90208000000007</v>
      </c>
      <c r="O196" s="26">
        <v>1585.6926800000001</v>
      </c>
      <c r="P196" s="26">
        <v>0</v>
      </c>
      <c r="Q196" s="26">
        <v>4741.4224000000004</v>
      </c>
      <c r="R196" s="26">
        <v>1346.78332</v>
      </c>
      <c r="S196" s="26">
        <v>3419.6390799999999</v>
      </c>
      <c r="T196" s="26">
        <v>21018.416680000002</v>
      </c>
      <c r="U196" s="25">
        <v>111</v>
      </c>
    </row>
    <row r="197" spans="1:21" s="23" customFormat="1" x14ac:dyDescent="0.25">
      <c r="A197" s="23">
        <v>189</v>
      </c>
      <c r="B197" s="31" t="s">
        <v>687</v>
      </c>
      <c r="C197" s="25" t="s">
        <v>614</v>
      </c>
      <c r="D197" s="25" t="s">
        <v>688</v>
      </c>
      <c r="E197" s="25" t="s">
        <v>87</v>
      </c>
      <c r="F197" s="25" t="s">
        <v>88</v>
      </c>
      <c r="G197" s="25" t="s">
        <v>31</v>
      </c>
      <c r="H197" s="26">
        <v>22770</v>
      </c>
      <c r="I197" s="26">
        <v>0</v>
      </c>
      <c r="J197" s="26">
        <v>25</v>
      </c>
      <c r="K197" s="26">
        <v>653.49900000000002</v>
      </c>
      <c r="L197" s="26">
        <v>1616.6699999999998</v>
      </c>
      <c r="M197" s="26">
        <v>250.47000000000003</v>
      </c>
      <c r="N197" s="26">
        <v>692.20799999999997</v>
      </c>
      <c r="O197" s="26">
        <v>1614.393</v>
      </c>
      <c r="P197" s="26">
        <v>0</v>
      </c>
      <c r="Q197" s="26">
        <v>4827.24</v>
      </c>
      <c r="R197" s="26">
        <v>1370.7069999999999</v>
      </c>
      <c r="S197" s="26">
        <v>3481.5329999999999</v>
      </c>
      <c r="T197" s="26">
        <v>21399.293000000001</v>
      </c>
      <c r="U197" s="25">
        <v>111</v>
      </c>
    </row>
    <row r="198" spans="1:21" s="23" customFormat="1" x14ac:dyDescent="0.25">
      <c r="A198" s="23">
        <v>190</v>
      </c>
      <c r="B198" s="31">
        <v>707</v>
      </c>
      <c r="C198" s="25" t="s">
        <v>689</v>
      </c>
      <c r="D198" s="25" t="s">
        <v>690</v>
      </c>
      <c r="E198" s="25" t="s">
        <v>168</v>
      </c>
      <c r="F198" s="25" t="s">
        <v>692</v>
      </c>
      <c r="G198" s="25" t="s">
        <v>31</v>
      </c>
      <c r="H198" s="26">
        <v>40000</v>
      </c>
      <c r="I198" s="26">
        <v>442.65</v>
      </c>
      <c r="J198" s="26">
        <v>25</v>
      </c>
      <c r="K198" s="26">
        <v>1148</v>
      </c>
      <c r="L198" s="26">
        <v>2839.9999999999995</v>
      </c>
      <c r="M198" s="26">
        <v>440.00000000000006</v>
      </c>
      <c r="N198" s="26">
        <v>1216</v>
      </c>
      <c r="O198" s="26">
        <v>2836</v>
      </c>
      <c r="P198" s="26">
        <v>0</v>
      </c>
      <c r="Q198" s="26">
        <v>8480</v>
      </c>
      <c r="R198" s="26">
        <v>2831.65</v>
      </c>
      <c r="S198" s="26">
        <v>6116</v>
      </c>
      <c r="T198" s="26">
        <v>37168.35</v>
      </c>
      <c r="U198" s="25">
        <v>111</v>
      </c>
    </row>
    <row r="199" spans="1:21" s="23" customFormat="1" x14ac:dyDescent="0.25">
      <c r="A199" s="23">
        <v>191</v>
      </c>
      <c r="B199" s="31" t="s">
        <v>693</v>
      </c>
      <c r="C199" s="25" t="s">
        <v>694</v>
      </c>
      <c r="D199" s="25" t="s">
        <v>695</v>
      </c>
      <c r="E199" s="25" t="s">
        <v>146</v>
      </c>
      <c r="F199" s="25" t="s">
        <v>59</v>
      </c>
      <c r="G199" s="25" t="s">
        <v>31</v>
      </c>
      <c r="H199" s="26">
        <v>25047</v>
      </c>
      <c r="I199" s="26">
        <v>0</v>
      </c>
      <c r="J199" s="26">
        <v>25</v>
      </c>
      <c r="K199" s="26">
        <v>718.84889999999996</v>
      </c>
      <c r="L199" s="26">
        <v>1778.3369999999998</v>
      </c>
      <c r="M199" s="26">
        <v>275.51700000000005</v>
      </c>
      <c r="N199" s="26">
        <v>761.42880000000002</v>
      </c>
      <c r="O199" s="26">
        <v>1775.8323</v>
      </c>
      <c r="P199" s="26">
        <v>0</v>
      </c>
      <c r="Q199" s="26">
        <v>5309.9639999999999</v>
      </c>
      <c r="R199" s="26">
        <v>1505.2777000000001</v>
      </c>
      <c r="S199" s="26">
        <v>3829.6862999999998</v>
      </c>
      <c r="T199" s="26">
        <v>23541.722300000001</v>
      </c>
      <c r="U199" s="25">
        <v>111</v>
      </c>
    </row>
    <row r="200" spans="1:21" s="23" customFormat="1" x14ac:dyDescent="0.25">
      <c r="A200" s="23">
        <v>192</v>
      </c>
      <c r="B200" s="31" t="s">
        <v>696</v>
      </c>
      <c r="C200" s="25" t="s">
        <v>697</v>
      </c>
      <c r="D200" s="25" t="s">
        <v>698</v>
      </c>
      <c r="E200" s="25" t="s">
        <v>168</v>
      </c>
      <c r="F200" s="25" t="s">
        <v>391</v>
      </c>
      <c r="G200" s="25" t="s">
        <v>31</v>
      </c>
      <c r="H200" s="26">
        <v>24414.5</v>
      </c>
      <c r="I200" s="26">
        <v>0</v>
      </c>
      <c r="J200" s="26">
        <v>25</v>
      </c>
      <c r="K200" s="26">
        <v>700.69614999999999</v>
      </c>
      <c r="L200" s="26">
        <v>1733.4294999999997</v>
      </c>
      <c r="M200" s="26">
        <v>268.55950000000001</v>
      </c>
      <c r="N200" s="26">
        <v>742.20079999999996</v>
      </c>
      <c r="O200" s="26">
        <v>1730.9880500000002</v>
      </c>
      <c r="P200" s="26">
        <v>0</v>
      </c>
      <c r="Q200" s="26">
        <v>5175.8739999999998</v>
      </c>
      <c r="R200" s="26">
        <v>1467.8969499999998</v>
      </c>
      <c r="S200" s="26">
        <v>3732.97705</v>
      </c>
      <c r="T200" s="26">
        <v>22946.603050000002</v>
      </c>
      <c r="U200" s="25">
        <v>111</v>
      </c>
    </row>
    <row r="201" spans="1:21" s="23" customFormat="1" x14ac:dyDescent="0.25">
      <c r="A201" s="23">
        <v>193</v>
      </c>
      <c r="B201" s="31" t="s">
        <v>699</v>
      </c>
      <c r="C201" s="25" t="s">
        <v>700</v>
      </c>
      <c r="D201" s="25" t="s">
        <v>49</v>
      </c>
      <c r="E201" s="25" t="s">
        <v>63</v>
      </c>
      <c r="F201" s="25" t="s">
        <v>64</v>
      </c>
      <c r="G201" s="25" t="s">
        <v>31</v>
      </c>
      <c r="H201" s="26">
        <v>19200</v>
      </c>
      <c r="I201" s="26">
        <v>0</v>
      </c>
      <c r="J201" s="26">
        <v>25</v>
      </c>
      <c r="K201" s="26">
        <v>551.04</v>
      </c>
      <c r="L201" s="26">
        <v>1363.1999999999998</v>
      </c>
      <c r="M201" s="26">
        <v>211.20000000000002</v>
      </c>
      <c r="N201" s="26">
        <v>583.67999999999995</v>
      </c>
      <c r="O201" s="26">
        <v>1361.2800000000002</v>
      </c>
      <c r="P201" s="26">
        <v>0</v>
      </c>
      <c r="Q201" s="26">
        <v>4070.3999999999996</v>
      </c>
      <c r="R201" s="26">
        <v>1159.7199999999998</v>
      </c>
      <c r="S201" s="26">
        <v>2935.6800000000003</v>
      </c>
      <c r="T201" s="26">
        <v>18040.28</v>
      </c>
      <c r="U201" s="25">
        <v>111</v>
      </c>
    </row>
    <row r="202" spans="1:21" s="23" customFormat="1" x14ac:dyDescent="0.25">
      <c r="A202" s="23">
        <v>194</v>
      </c>
      <c r="B202" s="31" t="s">
        <v>701</v>
      </c>
      <c r="C202" s="25" t="s">
        <v>702</v>
      </c>
      <c r="D202" s="25" t="s">
        <v>703</v>
      </c>
      <c r="E202" s="25" t="s">
        <v>105</v>
      </c>
      <c r="F202" s="25" t="s">
        <v>187</v>
      </c>
      <c r="G202" s="25" t="s">
        <v>31</v>
      </c>
      <c r="H202" s="26">
        <v>13248</v>
      </c>
      <c r="I202" s="26">
        <v>0</v>
      </c>
      <c r="J202" s="26">
        <v>25</v>
      </c>
      <c r="K202" s="26">
        <v>380.2176</v>
      </c>
      <c r="L202" s="26">
        <v>940.60799999999995</v>
      </c>
      <c r="M202" s="26">
        <v>145.72800000000001</v>
      </c>
      <c r="N202" s="26">
        <v>402.73919999999998</v>
      </c>
      <c r="O202" s="26">
        <v>939.28320000000008</v>
      </c>
      <c r="P202" s="26">
        <v>0</v>
      </c>
      <c r="Q202" s="26">
        <v>2808.576</v>
      </c>
      <c r="R202" s="26">
        <v>807.95679999999993</v>
      </c>
      <c r="S202" s="26">
        <v>2025.6192000000001</v>
      </c>
      <c r="T202" s="26">
        <v>12440.0432</v>
      </c>
      <c r="U202" s="25">
        <v>111</v>
      </c>
    </row>
    <row r="203" spans="1:21" s="23" customFormat="1" x14ac:dyDescent="0.25">
      <c r="A203" s="23">
        <v>195</v>
      </c>
      <c r="B203" s="31" t="s">
        <v>704</v>
      </c>
      <c r="C203" s="25" t="s">
        <v>705</v>
      </c>
      <c r="D203" s="25" t="s">
        <v>706</v>
      </c>
      <c r="E203" s="25" t="s">
        <v>87</v>
      </c>
      <c r="F203" s="25" t="s">
        <v>88</v>
      </c>
      <c r="G203" s="25" t="s">
        <v>31</v>
      </c>
      <c r="H203" s="26">
        <v>30000</v>
      </c>
      <c r="I203" s="26">
        <v>0</v>
      </c>
      <c r="J203" s="26">
        <v>25</v>
      </c>
      <c r="K203" s="26">
        <v>861</v>
      </c>
      <c r="L203" s="26">
        <v>2130</v>
      </c>
      <c r="M203" s="26">
        <v>330.00000000000006</v>
      </c>
      <c r="N203" s="26">
        <v>912</v>
      </c>
      <c r="O203" s="26">
        <v>2127</v>
      </c>
      <c r="P203" s="26">
        <v>0</v>
      </c>
      <c r="Q203" s="26">
        <v>6360</v>
      </c>
      <c r="R203" s="26">
        <v>1798</v>
      </c>
      <c r="S203" s="26">
        <v>4587</v>
      </c>
      <c r="T203" s="26">
        <v>28202</v>
      </c>
      <c r="U203" s="25">
        <v>111</v>
      </c>
    </row>
    <row r="204" spans="1:21" s="23" customFormat="1" x14ac:dyDescent="0.25">
      <c r="A204" s="23">
        <v>196</v>
      </c>
      <c r="B204" s="31" t="s">
        <v>708</v>
      </c>
      <c r="C204" s="25" t="s">
        <v>709</v>
      </c>
      <c r="D204" s="25" t="s">
        <v>104</v>
      </c>
      <c r="E204" s="25" t="s">
        <v>58</v>
      </c>
      <c r="F204" s="25" t="s">
        <v>46</v>
      </c>
      <c r="G204" s="25" t="s">
        <v>31</v>
      </c>
      <c r="H204" s="26">
        <v>40425</v>
      </c>
      <c r="I204" s="26">
        <v>347.89</v>
      </c>
      <c r="J204" s="26">
        <v>25</v>
      </c>
      <c r="K204" s="26">
        <v>1160.1975</v>
      </c>
      <c r="L204" s="26">
        <v>2870.1749999999997</v>
      </c>
      <c r="M204" s="26">
        <v>444.67500000000007</v>
      </c>
      <c r="N204" s="26">
        <v>1228.92</v>
      </c>
      <c r="O204" s="26">
        <v>2866.1325000000002</v>
      </c>
      <c r="P204" s="26">
        <v>1013.62</v>
      </c>
      <c r="Q204" s="26">
        <v>9583.7200000000012</v>
      </c>
      <c r="R204" s="26">
        <v>3775.6275000000001</v>
      </c>
      <c r="S204" s="26">
        <v>6180.9825000000001</v>
      </c>
      <c r="T204" s="26">
        <v>36649.372499999998</v>
      </c>
      <c r="U204" s="25">
        <v>111</v>
      </c>
    </row>
    <row r="205" spans="1:21" s="23" customFormat="1" x14ac:dyDescent="0.25">
      <c r="A205" s="23">
        <v>197</v>
      </c>
      <c r="B205" s="31" t="s">
        <v>710</v>
      </c>
      <c r="C205" s="25" t="s">
        <v>711</v>
      </c>
      <c r="D205" s="25" t="s">
        <v>712</v>
      </c>
      <c r="E205" s="25" t="s">
        <v>713</v>
      </c>
      <c r="F205" s="25" t="s">
        <v>59</v>
      </c>
      <c r="G205" s="25" t="s">
        <v>31</v>
      </c>
      <c r="H205" s="26">
        <v>28750</v>
      </c>
      <c r="I205" s="26">
        <v>0</v>
      </c>
      <c r="J205" s="26">
        <v>25</v>
      </c>
      <c r="K205" s="26">
        <v>825.125</v>
      </c>
      <c r="L205" s="26">
        <v>2041.2499999999998</v>
      </c>
      <c r="M205" s="26">
        <v>316.25000000000006</v>
      </c>
      <c r="N205" s="26">
        <v>874</v>
      </c>
      <c r="O205" s="26">
        <v>2038.3750000000002</v>
      </c>
      <c r="P205" s="26">
        <v>0</v>
      </c>
      <c r="Q205" s="26">
        <v>6095</v>
      </c>
      <c r="R205" s="26">
        <v>1724.125</v>
      </c>
      <c r="S205" s="26">
        <v>4395.875</v>
      </c>
      <c r="T205" s="26">
        <v>27025.875</v>
      </c>
      <c r="U205" s="25">
        <v>111</v>
      </c>
    </row>
    <row r="206" spans="1:21" s="23" customFormat="1" x14ac:dyDescent="0.25">
      <c r="A206" s="23">
        <v>198</v>
      </c>
      <c r="B206" s="31" t="s">
        <v>714</v>
      </c>
      <c r="C206" s="25" t="s">
        <v>715</v>
      </c>
      <c r="D206" s="25" t="s">
        <v>716</v>
      </c>
      <c r="E206" s="25" t="s">
        <v>58</v>
      </c>
      <c r="F206" s="25" t="s">
        <v>717</v>
      </c>
      <c r="G206" s="25" t="s">
        <v>31</v>
      </c>
      <c r="H206" s="26">
        <v>18216</v>
      </c>
      <c r="I206" s="26">
        <v>0</v>
      </c>
      <c r="J206" s="26">
        <v>25</v>
      </c>
      <c r="K206" s="26">
        <v>522.79920000000004</v>
      </c>
      <c r="L206" s="26">
        <v>1293.3359999999998</v>
      </c>
      <c r="M206" s="26">
        <v>200.37600000000003</v>
      </c>
      <c r="N206" s="26">
        <v>553.76639999999998</v>
      </c>
      <c r="O206" s="26">
        <v>1291.5144</v>
      </c>
      <c r="P206" s="26">
        <v>1013.62</v>
      </c>
      <c r="Q206" s="26">
        <v>4875.4119999999994</v>
      </c>
      <c r="R206" s="26">
        <v>2115.1855999999998</v>
      </c>
      <c r="S206" s="26">
        <v>2785.2263999999996</v>
      </c>
      <c r="T206" s="26">
        <v>16100.814399999999</v>
      </c>
      <c r="U206" s="25">
        <v>111</v>
      </c>
    </row>
    <row r="207" spans="1:21" s="23" customFormat="1" x14ac:dyDescent="0.25">
      <c r="A207" s="23">
        <v>199</v>
      </c>
      <c r="B207" s="31" t="s">
        <v>718</v>
      </c>
      <c r="C207" s="25" t="s">
        <v>719</v>
      </c>
      <c r="D207" s="25" t="s">
        <v>720</v>
      </c>
      <c r="E207" s="25" t="s">
        <v>105</v>
      </c>
      <c r="F207" s="25" t="s">
        <v>187</v>
      </c>
      <c r="G207" s="25" t="s">
        <v>31</v>
      </c>
      <c r="H207" s="26">
        <v>13248</v>
      </c>
      <c r="I207" s="26">
        <v>0</v>
      </c>
      <c r="J207" s="26">
        <v>25</v>
      </c>
      <c r="K207" s="26">
        <v>380.2176</v>
      </c>
      <c r="L207" s="26">
        <v>940.60799999999995</v>
      </c>
      <c r="M207" s="26">
        <v>145.72800000000001</v>
      </c>
      <c r="N207" s="26">
        <v>402.73919999999998</v>
      </c>
      <c r="O207" s="26">
        <v>939.28320000000008</v>
      </c>
      <c r="P207" s="26">
        <v>0</v>
      </c>
      <c r="Q207" s="26">
        <v>2808.576</v>
      </c>
      <c r="R207" s="26">
        <v>807.95679999999993</v>
      </c>
      <c r="S207" s="26">
        <v>2025.6192000000001</v>
      </c>
      <c r="T207" s="26">
        <v>12440.0432</v>
      </c>
      <c r="U207" s="25">
        <v>111</v>
      </c>
    </row>
    <row r="208" spans="1:21" s="23" customFormat="1" x14ac:dyDescent="0.25">
      <c r="A208" s="23">
        <v>200</v>
      </c>
      <c r="B208" s="31" t="s">
        <v>721</v>
      </c>
      <c r="C208" s="25" t="s">
        <v>722</v>
      </c>
      <c r="D208" s="25" t="s">
        <v>723</v>
      </c>
      <c r="E208" s="25" t="s">
        <v>82</v>
      </c>
      <c r="F208" s="25" t="s">
        <v>169</v>
      </c>
      <c r="G208" s="25" t="s">
        <v>31</v>
      </c>
      <c r="H208" s="26">
        <v>20289.5</v>
      </c>
      <c r="I208" s="26">
        <v>0</v>
      </c>
      <c r="J208" s="26">
        <v>25</v>
      </c>
      <c r="K208" s="26">
        <v>582.30864999999994</v>
      </c>
      <c r="L208" s="26">
        <v>1440.5545</v>
      </c>
      <c r="M208" s="26">
        <v>223.18450000000001</v>
      </c>
      <c r="N208" s="26">
        <v>616.80079999999998</v>
      </c>
      <c r="O208" s="26">
        <v>1438.5255500000001</v>
      </c>
      <c r="P208" s="26">
        <v>0</v>
      </c>
      <c r="Q208" s="26">
        <v>4301.3739999999998</v>
      </c>
      <c r="R208" s="26">
        <v>1224.1094499999999</v>
      </c>
      <c r="S208" s="26">
        <v>3102.2645499999999</v>
      </c>
      <c r="T208" s="26">
        <v>19065.39055</v>
      </c>
      <c r="U208" s="25">
        <v>111</v>
      </c>
    </row>
    <row r="209" spans="1:21" s="23" customFormat="1" x14ac:dyDescent="0.25">
      <c r="A209" s="23">
        <v>201</v>
      </c>
      <c r="B209" s="31" t="s">
        <v>724</v>
      </c>
      <c r="C209" s="25" t="s">
        <v>725</v>
      </c>
      <c r="D209" s="25" t="s">
        <v>726</v>
      </c>
      <c r="E209" s="25" t="s">
        <v>727</v>
      </c>
      <c r="F209" s="25" t="s">
        <v>88</v>
      </c>
      <c r="G209" s="25" t="s">
        <v>31</v>
      </c>
      <c r="H209" s="26">
        <v>22770</v>
      </c>
      <c r="I209" s="26"/>
      <c r="J209" s="26">
        <v>25</v>
      </c>
      <c r="K209" s="26">
        <v>653.49900000000002</v>
      </c>
      <c r="L209" s="26">
        <v>1616.6699999999998</v>
      </c>
      <c r="M209" s="26">
        <v>250.47000000000003</v>
      </c>
      <c r="N209" s="26">
        <v>692.20799999999997</v>
      </c>
      <c r="O209" s="26">
        <v>1614.393</v>
      </c>
      <c r="P209" s="26">
        <v>0</v>
      </c>
      <c r="Q209" s="26">
        <v>4827.24</v>
      </c>
      <c r="R209" s="26">
        <v>1370.7069999999999</v>
      </c>
      <c r="S209" s="26">
        <v>3481.5329999999999</v>
      </c>
      <c r="T209" s="26">
        <v>21399.293000000001</v>
      </c>
      <c r="U209" s="25">
        <v>111</v>
      </c>
    </row>
    <row r="210" spans="1:21" s="23" customFormat="1" x14ac:dyDescent="0.25">
      <c r="A210" s="23">
        <v>202</v>
      </c>
      <c r="B210" s="31" t="s">
        <v>728</v>
      </c>
      <c r="C210" s="25" t="s">
        <v>729</v>
      </c>
      <c r="D210" s="25" t="s">
        <v>730</v>
      </c>
      <c r="E210" s="25" t="s">
        <v>442</v>
      </c>
      <c r="F210" s="25" t="s">
        <v>731</v>
      </c>
      <c r="G210" s="25" t="s">
        <v>31</v>
      </c>
      <c r="H210" s="26">
        <f>6500+31500</f>
        <v>38000</v>
      </c>
      <c r="I210" s="26">
        <v>0</v>
      </c>
      <c r="J210" s="26">
        <v>25</v>
      </c>
      <c r="K210" s="26">
        <v>1090.5999999999999</v>
      </c>
      <c r="L210" s="26">
        <v>2698</v>
      </c>
      <c r="M210" s="26">
        <v>418</v>
      </c>
      <c r="N210" s="26">
        <v>1155.2</v>
      </c>
      <c r="O210" s="26">
        <v>2694.2</v>
      </c>
      <c r="P210" s="26">
        <v>2027.24</v>
      </c>
      <c r="Q210" s="26">
        <v>8705.2400000000016</v>
      </c>
      <c r="R210" s="26">
        <v>3913.8900000000003</v>
      </c>
      <c r="S210" s="26">
        <v>4816.3500000000004</v>
      </c>
      <c r="T210" s="26">
        <v>27586.11</v>
      </c>
      <c r="U210" s="25">
        <v>111</v>
      </c>
    </row>
    <row r="211" spans="1:21" s="23" customFormat="1" x14ac:dyDescent="0.25">
      <c r="A211" s="23">
        <v>203</v>
      </c>
      <c r="B211" s="31" t="s">
        <v>732</v>
      </c>
      <c r="C211" s="25" t="s">
        <v>733</v>
      </c>
      <c r="D211" s="25" t="s">
        <v>734</v>
      </c>
      <c r="E211" s="25" t="s">
        <v>82</v>
      </c>
      <c r="F211" s="25" t="s">
        <v>735</v>
      </c>
      <c r="G211" s="25" t="s">
        <v>31</v>
      </c>
      <c r="H211" s="26">
        <v>119790</v>
      </c>
      <c r="I211" s="26">
        <v>16772.169999999998</v>
      </c>
      <c r="J211" s="26">
        <v>25</v>
      </c>
      <c r="K211" s="26">
        <v>3437.973</v>
      </c>
      <c r="L211" s="26">
        <v>8505.09</v>
      </c>
      <c r="M211" s="26">
        <v>520.34400000000005</v>
      </c>
      <c r="N211" s="26">
        <v>3595.1039999999998</v>
      </c>
      <c r="O211" s="26">
        <v>8384.634</v>
      </c>
      <c r="P211" s="26">
        <v>0</v>
      </c>
      <c r="Q211" s="26">
        <v>24443.144999999997</v>
      </c>
      <c r="R211" s="26">
        <v>23830.246999999996</v>
      </c>
      <c r="S211" s="26">
        <v>17410.067999999999</v>
      </c>
      <c r="T211" s="26">
        <v>95959.752999999997</v>
      </c>
      <c r="U211" s="25">
        <v>111</v>
      </c>
    </row>
    <row r="212" spans="1:21" s="23" customFormat="1" x14ac:dyDescent="0.25">
      <c r="A212" s="23">
        <v>204</v>
      </c>
      <c r="B212" s="31" t="s">
        <v>736</v>
      </c>
      <c r="C212" s="25" t="s">
        <v>737</v>
      </c>
      <c r="D212" s="25" t="s">
        <v>738</v>
      </c>
      <c r="E212" s="25" t="s">
        <v>411</v>
      </c>
      <c r="F212" s="25" t="s">
        <v>739</v>
      </c>
      <c r="G212" s="25" t="s">
        <v>31</v>
      </c>
      <c r="H212" s="26">
        <v>125235</v>
      </c>
      <c r="I212" s="26">
        <v>18094.349999999999</v>
      </c>
      <c r="J212" s="26">
        <v>25</v>
      </c>
      <c r="K212" s="26">
        <v>3594.2444999999998</v>
      </c>
      <c r="L212" s="26">
        <v>8891.6849999999995</v>
      </c>
      <c r="M212" s="26">
        <v>520.34400000000005</v>
      </c>
      <c r="N212" s="26">
        <v>3595.1039999999998</v>
      </c>
      <c r="O212" s="26">
        <v>8384.634</v>
      </c>
      <c r="P212" s="26">
        <v>0</v>
      </c>
      <c r="Q212" s="26">
        <v>24986.011500000001</v>
      </c>
      <c r="R212" s="26">
        <v>25308.698499999999</v>
      </c>
      <c r="S212" s="26">
        <v>17796.663</v>
      </c>
      <c r="T212" s="26">
        <v>99926.301500000001</v>
      </c>
      <c r="U212" s="25">
        <v>111</v>
      </c>
    </row>
    <row r="213" spans="1:21" s="23" customFormat="1" x14ac:dyDescent="0.25">
      <c r="A213" s="23">
        <v>205</v>
      </c>
      <c r="B213" s="31" t="s">
        <v>740</v>
      </c>
      <c r="C213" s="25" t="s">
        <v>741</v>
      </c>
      <c r="D213" s="25" t="s">
        <v>742</v>
      </c>
      <c r="E213" s="25" t="s">
        <v>50</v>
      </c>
      <c r="F213" s="25" t="s">
        <v>743</v>
      </c>
      <c r="G213" s="25" t="s">
        <v>31</v>
      </c>
      <c r="H213" s="26">
        <v>77000</v>
      </c>
      <c r="I213" s="26">
        <v>6273.06</v>
      </c>
      <c r="J213" s="26">
        <v>25</v>
      </c>
      <c r="K213" s="26">
        <v>2209.9</v>
      </c>
      <c r="L213" s="26">
        <v>5466.9999999999991</v>
      </c>
      <c r="M213" s="26">
        <v>520.34400000000005</v>
      </c>
      <c r="N213" s="26">
        <v>2340.8000000000002</v>
      </c>
      <c r="O213" s="26">
        <v>5459.3</v>
      </c>
      <c r="P213" s="26">
        <v>2027.24</v>
      </c>
      <c r="Q213" s="26">
        <v>18024.583999999999</v>
      </c>
      <c r="R213" s="26">
        <v>12876.000000000002</v>
      </c>
      <c r="S213" s="26">
        <v>11446.644</v>
      </c>
      <c r="T213" s="26">
        <v>64124</v>
      </c>
      <c r="U213" s="25">
        <v>111</v>
      </c>
    </row>
    <row r="214" spans="1:21" s="23" customFormat="1" x14ac:dyDescent="0.25">
      <c r="A214" s="23">
        <v>206</v>
      </c>
      <c r="B214" s="31" t="s">
        <v>744</v>
      </c>
      <c r="C214" s="25" t="s">
        <v>745</v>
      </c>
      <c r="D214" s="25" t="s">
        <v>746</v>
      </c>
      <c r="E214" s="25" t="s">
        <v>58</v>
      </c>
      <c r="F214" s="25" t="s">
        <v>747</v>
      </c>
      <c r="G214" s="25" t="s">
        <v>31</v>
      </c>
      <c r="H214" s="26">
        <v>111320</v>
      </c>
      <c r="I214" s="26">
        <v>14252.38</v>
      </c>
      <c r="J214" s="26">
        <v>25</v>
      </c>
      <c r="K214" s="26">
        <v>3194.884</v>
      </c>
      <c r="L214" s="26">
        <v>7903.7199999999993</v>
      </c>
      <c r="M214" s="26">
        <v>520.34400000000005</v>
      </c>
      <c r="N214" s="26">
        <v>3384.1280000000002</v>
      </c>
      <c r="O214" s="26">
        <v>7892.59</v>
      </c>
      <c r="P214" s="26">
        <v>2027.24</v>
      </c>
      <c r="Q214" s="26">
        <v>24922.906000000003</v>
      </c>
      <c r="R214" s="26">
        <v>22883.632000000001</v>
      </c>
      <c r="S214" s="26">
        <v>16316.653999999999</v>
      </c>
      <c r="T214" s="26">
        <v>88436.368000000002</v>
      </c>
      <c r="U214" s="25">
        <v>111</v>
      </c>
    </row>
    <row r="215" spans="1:21" s="23" customFormat="1" x14ac:dyDescent="0.25">
      <c r="A215" s="23">
        <v>207</v>
      </c>
      <c r="B215" s="31" t="s">
        <v>748</v>
      </c>
      <c r="C215" s="25" t="s">
        <v>749</v>
      </c>
      <c r="D215" s="25" t="s">
        <v>750</v>
      </c>
      <c r="E215" s="25" t="s">
        <v>751</v>
      </c>
      <c r="F215" s="25" t="s">
        <v>752</v>
      </c>
      <c r="G215" s="25" t="s">
        <v>31</v>
      </c>
      <c r="H215" s="26">
        <v>93500</v>
      </c>
      <c r="I215" s="26">
        <v>10576.48</v>
      </c>
      <c r="J215" s="26">
        <v>25</v>
      </c>
      <c r="K215" s="26">
        <v>2683.45</v>
      </c>
      <c r="L215" s="26">
        <v>6638.4999999999991</v>
      </c>
      <c r="M215" s="26">
        <v>520.34400000000005</v>
      </c>
      <c r="N215" s="26">
        <v>2842.4</v>
      </c>
      <c r="O215" s="26">
        <v>6629.1500000000005</v>
      </c>
      <c r="P215" s="26">
        <v>0</v>
      </c>
      <c r="Q215" s="26">
        <v>19313.843999999997</v>
      </c>
      <c r="R215" s="26">
        <v>16127.33</v>
      </c>
      <c r="S215" s="26">
        <v>13787.993999999999</v>
      </c>
      <c r="T215" s="26">
        <v>77372.67</v>
      </c>
      <c r="U215" s="25">
        <v>111</v>
      </c>
    </row>
    <row r="216" spans="1:21" s="23" customFormat="1" x14ac:dyDescent="0.25">
      <c r="A216" s="23">
        <v>208</v>
      </c>
      <c r="B216" s="31" t="s">
        <v>753</v>
      </c>
      <c r="C216" s="25" t="s">
        <v>754</v>
      </c>
      <c r="D216" s="25" t="s">
        <v>755</v>
      </c>
      <c r="E216" s="25" t="s">
        <v>616</v>
      </c>
      <c r="F216" s="25" t="s">
        <v>384</v>
      </c>
      <c r="G216" s="25" t="s">
        <v>31</v>
      </c>
      <c r="H216" s="26">
        <v>99000</v>
      </c>
      <c r="I216" s="26">
        <v>11870.21</v>
      </c>
      <c r="J216" s="26">
        <v>25</v>
      </c>
      <c r="K216" s="26">
        <v>2841.3</v>
      </c>
      <c r="L216" s="26">
        <v>7028.9999999999991</v>
      </c>
      <c r="M216" s="26">
        <v>520.34400000000005</v>
      </c>
      <c r="N216" s="26">
        <v>3009.6</v>
      </c>
      <c r="O216" s="26">
        <v>7019.1</v>
      </c>
      <c r="P216" s="26">
        <v>0</v>
      </c>
      <c r="Q216" s="26">
        <v>20419.344000000001</v>
      </c>
      <c r="R216" s="26">
        <v>17746.109999999997</v>
      </c>
      <c r="S216" s="26">
        <v>14568.444</v>
      </c>
      <c r="T216" s="26">
        <v>81253.89</v>
      </c>
      <c r="U216" s="25">
        <v>111</v>
      </c>
    </row>
    <row r="217" spans="1:21" s="27" customFormat="1" x14ac:dyDescent="0.25">
      <c r="A217" s="23">
        <v>209</v>
      </c>
      <c r="B217" s="28" t="s">
        <v>756</v>
      </c>
      <c r="C217" s="29" t="s">
        <v>757</v>
      </c>
      <c r="D217" s="29" t="s">
        <v>758</v>
      </c>
      <c r="E217" s="29" t="s">
        <v>29</v>
      </c>
      <c r="F217" s="29" t="s">
        <v>759</v>
      </c>
      <c r="G217" s="29" t="s">
        <v>31</v>
      </c>
      <c r="H217" s="30">
        <f>12750+85000</f>
        <v>97750</v>
      </c>
      <c r="I217" s="30">
        <v>11576.18</v>
      </c>
      <c r="J217" s="30">
        <v>25</v>
      </c>
      <c r="K217" s="30">
        <v>2805.43</v>
      </c>
      <c r="L217" s="30">
        <v>6940.25</v>
      </c>
      <c r="M217" s="30">
        <v>520.34400000000005</v>
      </c>
      <c r="N217" s="30">
        <v>2971.6</v>
      </c>
      <c r="O217" s="30">
        <v>6930.48</v>
      </c>
      <c r="P217" s="30">
        <v>0</v>
      </c>
      <c r="Q217" s="30">
        <v>19632.584000000003</v>
      </c>
      <c r="R217" s="30">
        <v>15136.99</v>
      </c>
      <c r="S217" s="30">
        <v>12581.843999999999</v>
      </c>
      <c r="T217" s="30">
        <v>69863.009999999995</v>
      </c>
      <c r="U217" s="29">
        <v>111</v>
      </c>
    </row>
    <row r="218" spans="1:21" s="23" customFormat="1" x14ac:dyDescent="0.25">
      <c r="A218" s="23">
        <v>210</v>
      </c>
      <c r="B218" s="31" t="s">
        <v>760</v>
      </c>
      <c r="C218" s="25" t="s">
        <v>761</v>
      </c>
      <c r="D218" s="25" t="s">
        <v>762</v>
      </c>
      <c r="E218" s="25" t="s">
        <v>442</v>
      </c>
      <c r="F218" s="25" t="s">
        <v>205</v>
      </c>
      <c r="G218" s="25" t="s">
        <v>31</v>
      </c>
      <c r="H218" s="26">
        <v>122452</v>
      </c>
      <c r="I218" s="26">
        <v>17418.57</v>
      </c>
      <c r="J218" s="26">
        <v>25</v>
      </c>
      <c r="K218" s="26">
        <v>3514.3724000000002</v>
      </c>
      <c r="L218" s="26">
        <v>8694.0919999999987</v>
      </c>
      <c r="M218" s="26">
        <v>520.34400000000005</v>
      </c>
      <c r="N218" s="26">
        <v>3595.1039999999998</v>
      </c>
      <c r="O218" s="26">
        <v>8384.634</v>
      </c>
      <c r="P218" s="26">
        <v>0</v>
      </c>
      <c r="Q218" s="26">
        <v>24708.546399999999</v>
      </c>
      <c r="R218" s="26">
        <v>24553.046399999999</v>
      </c>
      <c r="S218" s="26">
        <v>17599.07</v>
      </c>
      <c r="T218" s="26">
        <v>97898.953600000008</v>
      </c>
      <c r="U218" s="25">
        <v>111</v>
      </c>
    </row>
    <row r="219" spans="1:21" s="23" customFormat="1" x14ac:dyDescent="0.25">
      <c r="A219" s="23">
        <v>211</v>
      </c>
      <c r="B219" s="31" t="s">
        <v>763</v>
      </c>
      <c r="C219" s="25" t="s">
        <v>764</v>
      </c>
      <c r="D219" s="25" t="s">
        <v>765</v>
      </c>
      <c r="E219" s="25" t="s">
        <v>87</v>
      </c>
      <c r="F219" s="25" t="s">
        <v>404</v>
      </c>
      <c r="G219" s="25" t="s">
        <v>31</v>
      </c>
      <c r="H219" s="26">
        <v>80500</v>
      </c>
      <c r="I219" s="26">
        <v>7260.65</v>
      </c>
      <c r="J219" s="26">
        <v>25</v>
      </c>
      <c r="K219" s="26">
        <v>2310.35</v>
      </c>
      <c r="L219" s="26">
        <v>5715.4999999999991</v>
      </c>
      <c r="M219" s="26">
        <v>520.34400000000005</v>
      </c>
      <c r="N219" s="26">
        <v>2447.1999999999998</v>
      </c>
      <c r="O219" s="26">
        <v>5707.4500000000007</v>
      </c>
      <c r="P219" s="26">
        <v>1013.62</v>
      </c>
      <c r="Q219" s="26">
        <v>17714.464</v>
      </c>
      <c r="R219" s="26">
        <v>13056.820000000002</v>
      </c>
      <c r="S219" s="26">
        <v>11943.294</v>
      </c>
      <c r="T219" s="26">
        <v>67443.179999999993</v>
      </c>
      <c r="U219" s="25">
        <v>111</v>
      </c>
    </row>
    <row r="220" spans="1:21" s="23" customFormat="1" x14ac:dyDescent="0.25">
      <c r="A220" s="23">
        <v>212</v>
      </c>
      <c r="B220" s="31" t="s">
        <v>766</v>
      </c>
      <c r="C220" s="25" t="s">
        <v>767</v>
      </c>
      <c r="D220" s="25" t="s">
        <v>768</v>
      </c>
      <c r="E220" s="25" t="s">
        <v>350</v>
      </c>
      <c r="F220" s="25" t="s">
        <v>769</v>
      </c>
      <c r="G220" s="25" t="s">
        <v>31</v>
      </c>
      <c r="H220" s="26">
        <v>82500</v>
      </c>
      <c r="I220" s="26">
        <v>7731.1</v>
      </c>
      <c r="J220" s="26">
        <v>25</v>
      </c>
      <c r="K220" s="26">
        <v>2367.75</v>
      </c>
      <c r="L220" s="26">
        <v>5857.4999999999991</v>
      </c>
      <c r="M220" s="26">
        <v>520.34400000000005</v>
      </c>
      <c r="N220" s="26">
        <v>2508</v>
      </c>
      <c r="O220" s="26">
        <v>5849.25</v>
      </c>
      <c r="P220" s="26">
        <v>1013.62</v>
      </c>
      <c r="Q220" s="26">
        <v>18116.464</v>
      </c>
      <c r="R220" s="26">
        <v>13645.470000000001</v>
      </c>
      <c r="S220" s="26">
        <v>12227.093999999999</v>
      </c>
      <c r="T220" s="26">
        <v>68854.53</v>
      </c>
      <c r="U220" s="25">
        <v>111</v>
      </c>
    </row>
    <row r="221" spans="1:21" s="23" customFormat="1" x14ac:dyDescent="0.25">
      <c r="A221" s="23">
        <v>213</v>
      </c>
      <c r="B221" s="31" t="s">
        <v>770</v>
      </c>
      <c r="C221" s="25" t="s">
        <v>771</v>
      </c>
      <c r="D221" s="25" t="s">
        <v>772</v>
      </c>
      <c r="E221" s="25" t="s">
        <v>68</v>
      </c>
      <c r="F221" s="25" t="s">
        <v>773</v>
      </c>
      <c r="G221" s="25" t="s">
        <v>31</v>
      </c>
      <c r="H221" s="26">
        <v>108900</v>
      </c>
      <c r="I221" s="26">
        <v>14198.94</v>
      </c>
      <c r="J221" s="26">
        <v>25</v>
      </c>
      <c r="K221" s="26">
        <v>3125.43</v>
      </c>
      <c r="L221" s="26">
        <v>7731.9</v>
      </c>
      <c r="M221" s="26">
        <v>520.34400000000005</v>
      </c>
      <c r="N221" s="26">
        <v>3310.56</v>
      </c>
      <c r="O221" s="26">
        <v>7721.01</v>
      </c>
      <c r="P221" s="26">
        <v>0</v>
      </c>
      <c r="Q221" s="26">
        <v>22409.243999999999</v>
      </c>
      <c r="R221" s="26">
        <v>20659.93</v>
      </c>
      <c r="S221" s="26">
        <v>15973.253999999999</v>
      </c>
      <c r="T221" s="26">
        <v>88240.07</v>
      </c>
      <c r="U221" s="25">
        <v>111</v>
      </c>
    </row>
    <row r="222" spans="1:21" s="23" customFormat="1" x14ac:dyDescent="0.25">
      <c r="A222" s="23">
        <v>214</v>
      </c>
      <c r="B222" s="31" t="s">
        <v>774</v>
      </c>
      <c r="C222" s="25" t="s">
        <v>775</v>
      </c>
      <c r="D222" s="25" t="s">
        <v>776</v>
      </c>
      <c r="E222" s="25" t="s">
        <v>168</v>
      </c>
      <c r="F222" s="25" t="s">
        <v>777</v>
      </c>
      <c r="G222" s="25" t="s">
        <v>31</v>
      </c>
      <c r="H222" s="26">
        <v>13915</v>
      </c>
      <c r="I222" s="26">
        <v>0</v>
      </c>
      <c r="J222" s="26">
        <v>25</v>
      </c>
      <c r="K222" s="26">
        <v>399.3605</v>
      </c>
      <c r="L222" s="26">
        <v>987.96499999999992</v>
      </c>
      <c r="M222" s="26">
        <v>153.06500000000003</v>
      </c>
      <c r="N222" s="26">
        <v>423.01600000000002</v>
      </c>
      <c r="O222" s="26">
        <v>986.57350000000008</v>
      </c>
      <c r="P222" s="26">
        <v>0</v>
      </c>
      <c r="Q222" s="26">
        <v>2949.98</v>
      </c>
      <c r="R222" s="26">
        <v>847.37650000000008</v>
      </c>
      <c r="S222" s="26">
        <v>2127.6035000000002</v>
      </c>
      <c r="T222" s="26">
        <v>13067.6235</v>
      </c>
      <c r="U222" s="25">
        <v>111</v>
      </c>
    </row>
    <row r="223" spans="1:21" s="23" customFormat="1" x14ac:dyDescent="0.25">
      <c r="A223" s="23">
        <v>215</v>
      </c>
      <c r="B223" s="31" t="s">
        <v>778</v>
      </c>
      <c r="C223" s="25" t="s">
        <v>779</v>
      </c>
      <c r="D223" s="25" t="s">
        <v>780</v>
      </c>
      <c r="E223" s="25" t="s">
        <v>168</v>
      </c>
      <c r="F223" s="25" t="s">
        <v>391</v>
      </c>
      <c r="G223" s="25" t="s">
        <v>31</v>
      </c>
      <c r="H223" s="26">
        <v>22365.200000000001</v>
      </c>
      <c r="I223" s="26">
        <v>0</v>
      </c>
      <c r="J223" s="26">
        <v>25</v>
      </c>
      <c r="K223" s="26">
        <v>641.88124000000005</v>
      </c>
      <c r="L223" s="26">
        <v>1587.9291999999998</v>
      </c>
      <c r="M223" s="26">
        <v>246.01720000000003</v>
      </c>
      <c r="N223" s="26">
        <v>679.90208000000007</v>
      </c>
      <c r="O223" s="26">
        <v>1585.6926800000001</v>
      </c>
      <c r="P223" s="26">
        <v>0</v>
      </c>
      <c r="Q223" s="26">
        <v>4741.4224000000004</v>
      </c>
      <c r="R223" s="26">
        <v>1346.78332</v>
      </c>
      <c r="S223" s="26">
        <v>3419.6390799999999</v>
      </c>
      <c r="T223" s="26">
        <v>21018.416680000002</v>
      </c>
      <c r="U223" s="25">
        <v>111</v>
      </c>
    </row>
    <row r="224" spans="1:21" s="23" customFormat="1" x14ac:dyDescent="0.25">
      <c r="A224" s="23">
        <v>216</v>
      </c>
      <c r="B224" s="31" t="s">
        <v>781</v>
      </c>
      <c r="C224" s="25" t="s">
        <v>782</v>
      </c>
      <c r="D224" s="25" t="s">
        <v>783</v>
      </c>
      <c r="E224" s="25" t="s">
        <v>168</v>
      </c>
      <c r="F224" s="25" t="s">
        <v>433</v>
      </c>
      <c r="G224" s="25" t="s">
        <v>31</v>
      </c>
      <c r="H224" s="26">
        <v>21859.200000000001</v>
      </c>
      <c r="I224" s="26">
        <v>0</v>
      </c>
      <c r="J224" s="26">
        <v>25</v>
      </c>
      <c r="K224" s="26">
        <v>627.35904000000005</v>
      </c>
      <c r="L224" s="26">
        <v>1552.0031999999999</v>
      </c>
      <c r="M224" s="26">
        <v>240.45120000000003</v>
      </c>
      <c r="N224" s="26">
        <v>664.51967999999999</v>
      </c>
      <c r="O224" s="26">
        <v>1549.8172800000002</v>
      </c>
      <c r="P224" s="26">
        <v>0</v>
      </c>
      <c r="Q224" s="26">
        <v>4634.1504000000004</v>
      </c>
      <c r="R224" s="26">
        <v>1316.8787200000002</v>
      </c>
      <c r="S224" s="26">
        <v>3342.2716799999998</v>
      </c>
      <c r="T224" s="26">
        <v>20542.32128</v>
      </c>
      <c r="U224" s="25">
        <v>111</v>
      </c>
    </row>
    <row r="225" spans="1:21" s="23" customFormat="1" x14ac:dyDescent="0.25">
      <c r="A225" s="23">
        <v>217</v>
      </c>
      <c r="B225" s="31" t="s">
        <v>784</v>
      </c>
      <c r="C225" s="25" t="s">
        <v>785</v>
      </c>
      <c r="D225" s="25" t="s">
        <v>786</v>
      </c>
      <c r="E225" s="25" t="s">
        <v>168</v>
      </c>
      <c r="F225" s="25" t="s">
        <v>777</v>
      </c>
      <c r="G225" s="25" t="s">
        <v>31</v>
      </c>
      <c r="H225" s="26">
        <v>13358.4</v>
      </c>
      <c r="I225" s="26">
        <v>0</v>
      </c>
      <c r="J225" s="26">
        <v>25</v>
      </c>
      <c r="K225" s="26">
        <v>383.38607999999999</v>
      </c>
      <c r="L225" s="26">
        <v>948.44639999999993</v>
      </c>
      <c r="M225" s="26">
        <v>146.94240000000002</v>
      </c>
      <c r="N225" s="26">
        <v>406.09535999999997</v>
      </c>
      <c r="O225" s="26">
        <v>947.11056000000008</v>
      </c>
      <c r="P225" s="26">
        <v>0</v>
      </c>
      <c r="Q225" s="26">
        <v>2831.9808000000003</v>
      </c>
      <c r="R225" s="26">
        <v>814.48144000000002</v>
      </c>
      <c r="S225" s="26">
        <v>2042.49936</v>
      </c>
      <c r="T225" s="26">
        <v>12543.91856</v>
      </c>
      <c r="U225" s="25">
        <v>111</v>
      </c>
    </row>
    <row r="226" spans="1:21" s="23" customFormat="1" x14ac:dyDescent="0.25">
      <c r="A226" s="23">
        <v>218</v>
      </c>
      <c r="B226" s="31" t="s">
        <v>787</v>
      </c>
      <c r="C226" s="25" t="s">
        <v>788</v>
      </c>
      <c r="D226" s="25" t="s">
        <v>789</v>
      </c>
      <c r="E226" s="25" t="s">
        <v>68</v>
      </c>
      <c r="F226" s="25" t="s">
        <v>274</v>
      </c>
      <c r="G226" s="25" t="s">
        <v>31</v>
      </c>
      <c r="H226" s="26">
        <v>20872.5</v>
      </c>
      <c r="I226" s="26">
        <v>0</v>
      </c>
      <c r="J226" s="26">
        <v>25</v>
      </c>
      <c r="K226" s="26">
        <v>599.04075</v>
      </c>
      <c r="L226" s="26">
        <v>1481.9474999999998</v>
      </c>
      <c r="M226" s="26">
        <v>229.59750000000003</v>
      </c>
      <c r="N226" s="26">
        <v>634.524</v>
      </c>
      <c r="O226" s="26">
        <v>1479.8602500000002</v>
      </c>
      <c r="P226" s="26">
        <v>0</v>
      </c>
      <c r="Q226" s="26">
        <v>4424.9699999999993</v>
      </c>
      <c r="R226" s="26">
        <v>1258.56475</v>
      </c>
      <c r="S226" s="26">
        <v>3191.4052499999998</v>
      </c>
      <c r="T226" s="26">
        <v>19613.935249999999</v>
      </c>
      <c r="U226" s="25">
        <v>111</v>
      </c>
    </row>
    <row r="227" spans="1:21" s="23" customFormat="1" x14ac:dyDescent="0.25">
      <c r="A227" s="23">
        <v>219</v>
      </c>
      <c r="B227" s="31" t="s">
        <v>790</v>
      </c>
      <c r="C227" s="25" t="s">
        <v>791</v>
      </c>
      <c r="D227" s="25" t="s">
        <v>792</v>
      </c>
      <c r="E227" s="25" t="s">
        <v>68</v>
      </c>
      <c r="F227" s="25" t="s">
        <v>391</v>
      </c>
      <c r="G227" s="25" t="s">
        <v>31</v>
      </c>
      <c r="H227" s="26">
        <v>22365.200000000001</v>
      </c>
      <c r="I227" s="26">
        <v>0</v>
      </c>
      <c r="J227" s="26">
        <v>25</v>
      </c>
      <c r="K227" s="26">
        <v>641.88124000000005</v>
      </c>
      <c r="L227" s="26">
        <v>1587.9291999999998</v>
      </c>
      <c r="M227" s="26">
        <v>246.01720000000003</v>
      </c>
      <c r="N227" s="26">
        <v>679.90208000000007</v>
      </c>
      <c r="O227" s="26">
        <v>1585.6926800000001</v>
      </c>
      <c r="P227" s="26">
        <v>0</v>
      </c>
      <c r="Q227" s="26">
        <v>4741.4224000000004</v>
      </c>
      <c r="R227" s="26">
        <v>1346.78332</v>
      </c>
      <c r="S227" s="26">
        <v>3419.6390799999999</v>
      </c>
      <c r="T227" s="26">
        <v>21018.416680000002</v>
      </c>
      <c r="U227" s="25">
        <v>111</v>
      </c>
    </row>
    <row r="228" spans="1:21" s="23" customFormat="1" x14ac:dyDescent="0.25">
      <c r="A228" s="23">
        <v>220</v>
      </c>
      <c r="B228" s="31" t="s">
        <v>793</v>
      </c>
      <c r="C228" s="25" t="s">
        <v>794</v>
      </c>
      <c r="D228" s="25" t="s">
        <v>795</v>
      </c>
      <c r="E228" s="25" t="s">
        <v>68</v>
      </c>
      <c r="F228" s="25" t="s">
        <v>274</v>
      </c>
      <c r="G228" s="25" t="s">
        <v>31</v>
      </c>
      <c r="H228" s="26">
        <v>20037.599999999999</v>
      </c>
      <c r="I228" s="26">
        <v>0</v>
      </c>
      <c r="J228" s="26">
        <v>25</v>
      </c>
      <c r="K228" s="26">
        <v>575.07911999999999</v>
      </c>
      <c r="L228" s="26">
        <v>1422.6695999999997</v>
      </c>
      <c r="M228" s="26">
        <v>220.4136</v>
      </c>
      <c r="N228" s="26">
        <v>609.14303999999993</v>
      </c>
      <c r="O228" s="26">
        <v>1420.6658399999999</v>
      </c>
      <c r="P228" s="26">
        <v>0</v>
      </c>
      <c r="Q228" s="26">
        <v>4247.971199999999</v>
      </c>
      <c r="R228" s="26">
        <v>1209.2221599999998</v>
      </c>
      <c r="S228" s="26">
        <v>3063.7490399999997</v>
      </c>
      <c r="T228" s="26">
        <v>18828.377839999997</v>
      </c>
      <c r="U228" s="25">
        <v>111</v>
      </c>
    </row>
    <row r="229" spans="1:21" s="23" customFormat="1" x14ac:dyDescent="0.25">
      <c r="A229" s="23">
        <v>221</v>
      </c>
      <c r="B229" s="31" t="s">
        <v>796</v>
      </c>
      <c r="C229" s="25" t="s">
        <v>797</v>
      </c>
      <c r="D229" s="25" t="s">
        <v>798</v>
      </c>
      <c r="E229" s="25" t="s">
        <v>168</v>
      </c>
      <c r="F229" s="25" t="s">
        <v>799</v>
      </c>
      <c r="G229" s="25" t="s">
        <v>31</v>
      </c>
      <c r="H229" s="26">
        <v>24150</v>
      </c>
      <c r="I229" s="26">
        <v>0</v>
      </c>
      <c r="J229" s="26">
        <v>25</v>
      </c>
      <c r="K229" s="26">
        <v>693.10500000000002</v>
      </c>
      <c r="L229" s="26">
        <v>1714.6499999999999</v>
      </c>
      <c r="M229" s="26">
        <v>265.65000000000003</v>
      </c>
      <c r="N229" s="26">
        <v>734.16</v>
      </c>
      <c r="O229" s="26">
        <v>1712.2350000000001</v>
      </c>
      <c r="P229" s="26">
        <v>0</v>
      </c>
      <c r="Q229" s="26">
        <v>5119.8</v>
      </c>
      <c r="R229" s="26">
        <v>1452.2649999999999</v>
      </c>
      <c r="S229" s="26">
        <v>3692.5349999999999</v>
      </c>
      <c r="T229" s="26">
        <v>22697.735000000001</v>
      </c>
      <c r="U229" s="25">
        <v>111</v>
      </c>
    </row>
    <row r="230" spans="1:21" s="23" customFormat="1" x14ac:dyDescent="0.25">
      <c r="A230" s="23">
        <v>222</v>
      </c>
      <c r="B230" s="31" t="s">
        <v>800</v>
      </c>
      <c r="C230" s="25" t="s">
        <v>801</v>
      </c>
      <c r="D230" s="25" t="s">
        <v>802</v>
      </c>
      <c r="E230" s="25" t="s">
        <v>118</v>
      </c>
      <c r="F230" s="25" t="s">
        <v>803</v>
      </c>
      <c r="G230" s="25" t="s">
        <v>31</v>
      </c>
      <c r="H230" s="26">
        <v>34375</v>
      </c>
      <c r="I230" s="26">
        <v>0</v>
      </c>
      <c r="J230" s="26">
        <v>25</v>
      </c>
      <c r="K230" s="26">
        <v>986.5625</v>
      </c>
      <c r="L230" s="26">
        <v>2440.625</v>
      </c>
      <c r="M230" s="26">
        <v>378.12500000000006</v>
      </c>
      <c r="N230" s="26">
        <v>1045</v>
      </c>
      <c r="O230" s="26">
        <v>2437.1875</v>
      </c>
      <c r="P230" s="26">
        <v>0</v>
      </c>
      <c r="Q230" s="26">
        <v>7287.5</v>
      </c>
      <c r="R230" s="26">
        <v>2056.5625</v>
      </c>
      <c r="S230" s="26">
        <v>5255.9375</v>
      </c>
      <c r="T230" s="26">
        <v>32318.4375</v>
      </c>
      <c r="U230" s="25">
        <v>111</v>
      </c>
    </row>
    <row r="231" spans="1:21" s="23" customFormat="1" x14ac:dyDescent="0.25">
      <c r="A231" s="23">
        <v>223</v>
      </c>
      <c r="B231" s="31" t="s">
        <v>804</v>
      </c>
      <c r="C231" s="25" t="s">
        <v>805</v>
      </c>
      <c r="D231" s="25" t="s">
        <v>806</v>
      </c>
      <c r="E231" s="25" t="s">
        <v>807</v>
      </c>
      <c r="F231" s="25" t="s">
        <v>808</v>
      </c>
      <c r="G231" s="25" t="s">
        <v>31</v>
      </c>
      <c r="H231" s="26">
        <v>60000</v>
      </c>
      <c r="I231" s="26">
        <v>3486.65</v>
      </c>
      <c r="J231" s="26">
        <v>25</v>
      </c>
      <c r="K231" s="26">
        <v>1722</v>
      </c>
      <c r="L231" s="26">
        <v>4260</v>
      </c>
      <c r="M231" s="26">
        <v>520.34400000000005</v>
      </c>
      <c r="N231" s="26">
        <v>1824</v>
      </c>
      <c r="O231" s="26">
        <v>4254</v>
      </c>
      <c r="P231" s="26">
        <v>0</v>
      </c>
      <c r="Q231" s="26">
        <v>12580.344000000001</v>
      </c>
      <c r="R231" s="26">
        <v>7057.65</v>
      </c>
      <c r="S231" s="26">
        <v>9034.344000000001</v>
      </c>
      <c r="T231" s="26">
        <v>52942.35</v>
      </c>
      <c r="U231" s="25">
        <v>111</v>
      </c>
    </row>
    <row r="232" spans="1:21" s="23" customFormat="1" x14ac:dyDescent="0.25">
      <c r="A232" s="23">
        <v>224</v>
      </c>
      <c r="B232" s="31" t="s">
        <v>809</v>
      </c>
      <c r="C232" s="25" t="s">
        <v>810</v>
      </c>
      <c r="D232" s="25" t="s">
        <v>811</v>
      </c>
      <c r="E232" s="25" t="s">
        <v>807</v>
      </c>
      <c r="F232" s="25" t="s">
        <v>187</v>
      </c>
      <c r="G232" s="25" t="s">
        <v>31</v>
      </c>
      <c r="H232" s="26">
        <v>13123.11</v>
      </c>
      <c r="I232" s="26">
        <v>0</v>
      </c>
      <c r="J232" s="26">
        <v>25</v>
      </c>
      <c r="K232" s="26">
        <v>376.63325700000001</v>
      </c>
      <c r="L232" s="26">
        <v>931.74081000000001</v>
      </c>
      <c r="M232" s="26">
        <v>144.35421000000002</v>
      </c>
      <c r="N232" s="26">
        <v>398.942544</v>
      </c>
      <c r="O232" s="26">
        <v>930.4284990000001</v>
      </c>
      <c r="P232" s="26">
        <v>1013.62</v>
      </c>
      <c r="Q232" s="26">
        <v>2782.0993200000003</v>
      </c>
      <c r="R232" s="26">
        <v>800.57580099999996</v>
      </c>
      <c r="S232" s="26">
        <v>2006.5235190000001</v>
      </c>
      <c r="T232" s="26">
        <v>12322.534199000002</v>
      </c>
      <c r="U232" s="25">
        <v>111</v>
      </c>
    </row>
    <row r="233" spans="1:21" s="23" customFormat="1" x14ac:dyDescent="0.25">
      <c r="A233" s="23">
        <v>225</v>
      </c>
      <c r="B233" s="31" t="s">
        <v>812</v>
      </c>
      <c r="C233" s="25" t="s">
        <v>813</v>
      </c>
      <c r="D233" s="25" t="s">
        <v>814</v>
      </c>
      <c r="E233" s="25" t="s">
        <v>807</v>
      </c>
      <c r="F233" s="25" t="s">
        <v>210</v>
      </c>
      <c r="G233" s="25" t="s">
        <v>31</v>
      </c>
      <c r="H233" s="26">
        <v>23023</v>
      </c>
      <c r="I233" s="26">
        <v>0</v>
      </c>
      <c r="J233" s="26">
        <v>25</v>
      </c>
      <c r="K233" s="26">
        <v>660.76009999999997</v>
      </c>
      <c r="L233" s="26">
        <v>1634.6329999999998</v>
      </c>
      <c r="M233" s="26">
        <v>253.25300000000001</v>
      </c>
      <c r="N233" s="26">
        <v>699.89919999999995</v>
      </c>
      <c r="O233" s="26">
        <v>1632.3307000000002</v>
      </c>
      <c r="P233" s="26">
        <v>0</v>
      </c>
      <c r="Q233" s="26">
        <v>4880.8760000000002</v>
      </c>
      <c r="R233" s="26">
        <v>1385.6592999999998</v>
      </c>
      <c r="S233" s="26">
        <v>3520.2166999999999</v>
      </c>
      <c r="T233" s="26">
        <v>21637.340700000001</v>
      </c>
      <c r="U233" s="25">
        <v>111</v>
      </c>
    </row>
    <row r="234" spans="1:21" s="23" customFormat="1" x14ac:dyDescent="0.25">
      <c r="A234" s="23">
        <v>226</v>
      </c>
      <c r="B234" s="31">
        <v>769</v>
      </c>
      <c r="C234" s="25" t="s">
        <v>815</v>
      </c>
      <c r="D234" s="25" t="s">
        <v>816</v>
      </c>
      <c r="E234" s="25" t="s">
        <v>82</v>
      </c>
      <c r="F234" s="25" t="s">
        <v>817</v>
      </c>
      <c r="G234" s="25" t="s">
        <v>31</v>
      </c>
      <c r="H234" s="26">
        <v>51455.25</v>
      </c>
      <c r="I234" s="26">
        <v>1749.9</v>
      </c>
      <c r="J234" s="26">
        <v>25</v>
      </c>
      <c r="K234" s="26">
        <v>1476.7656750000001</v>
      </c>
      <c r="L234" s="26">
        <v>3653.3227499999998</v>
      </c>
      <c r="M234" s="26">
        <v>520.34400000000005</v>
      </c>
      <c r="N234" s="26">
        <v>1564.2396000000001</v>
      </c>
      <c r="O234" s="26">
        <v>3648.1772250000004</v>
      </c>
      <c r="P234" s="26">
        <v>2027.24</v>
      </c>
      <c r="Q234" s="26">
        <v>12890.089249999999</v>
      </c>
      <c r="R234" s="26">
        <v>6843.1452749999999</v>
      </c>
      <c r="S234" s="26">
        <v>7821.8439750000007</v>
      </c>
      <c r="T234" s="26">
        <v>44612.104724999997</v>
      </c>
      <c r="U234" s="25">
        <v>111</v>
      </c>
    </row>
    <row r="235" spans="1:21" s="23" customFormat="1" x14ac:dyDescent="0.25">
      <c r="A235" s="23">
        <v>227</v>
      </c>
      <c r="B235" s="31" t="s">
        <v>818</v>
      </c>
      <c r="C235" s="25" t="s">
        <v>819</v>
      </c>
      <c r="D235" s="25" t="s">
        <v>820</v>
      </c>
      <c r="E235" s="25" t="s">
        <v>58</v>
      </c>
      <c r="F235" s="25" t="s">
        <v>384</v>
      </c>
      <c r="G235" s="25" t="s">
        <v>31</v>
      </c>
      <c r="H235" s="26">
        <v>82255.8</v>
      </c>
      <c r="I235" s="26">
        <v>7415.75</v>
      </c>
      <c r="J235" s="26">
        <v>25</v>
      </c>
      <c r="K235" s="26">
        <v>2360.7414600000002</v>
      </c>
      <c r="L235" s="26">
        <v>5840.1617999999999</v>
      </c>
      <c r="M235" s="26">
        <v>520.34400000000005</v>
      </c>
      <c r="N235" s="26">
        <v>2500.5763200000001</v>
      </c>
      <c r="O235" s="26">
        <v>5831.9362200000005</v>
      </c>
      <c r="P235" s="26">
        <v>2027.24</v>
      </c>
      <c r="Q235" s="26">
        <v>19080.999800000001</v>
      </c>
      <c r="R235" s="26">
        <v>14329.307780000001</v>
      </c>
      <c r="S235" s="26">
        <v>12192.44202</v>
      </c>
      <c r="T235" s="26">
        <v>67926.49222</v>
      </c>
      <c r="U235" s="25">
        <v>111</v>
      </c>
    </row>
    <row r="236" spans="1:21" s="23" customFormat="1" x14ac:dyDescent="0.25">
      <c r="A236" s="23">
        <v>228</v>
      </c>
      <c r="B236" s="31" t="s">
        <v>821</v>
      </c>
      <c r="C236" s="25" t="s">
        <v>822</v>
      </c>
      <c r="D236" s="25" t="s">
        <v>823</v>
      </c>
      <c r="E236" s="25" t="s">
        <v>204</v>
      </c>
      <c r="F236" s="25" t="s">
        <v>824</v>
      </c>
      <c r="G236" s="25" t="s">
        <v>31</v>
      </c>
      <c r="H236" s="26">
        <v>33880</v>
      </c>
      <c r="I236" s="26">
        <v>0</v>
      </c>
      <c r="J236" s="26">
        <v>25</v>
      </c>
      <c r="K236" s="26">
        <v>972.35599999999999</v>
      </c>
      <c r="L236" s="26">
        <v>2405.4799999999996</v>
      </c>
      <c r="M236" s="26">
        <v>372.68000000000006</v>
      </c>
      <c r="N236" s="26">
        <v>1029.952</v>
      </c>
      <c r="O236" s="26">
        <v>2402.0920000000001</v>
      </c>
      <c r="P236" s="26">
        <v>1013.62</v>
      </c>
      <c r="Q236" s="26">
        <v>8196.18</v>
      </c>
      <c r="R236" s="26">
        <v>3040.9279999999999</v>
      </c>
      <c r="S236" s="26">
        <v>5180.2520000000004</v>
      </c>
      <c r="T236" s="26">
        <v>30839.072</v>
      </c>
      <c r="U236" s="25">
        <v>111</v>
      </c>
    </row>
    <row r="237" spans="1:21" s="23" customFormat="1" x14ac:dyDescent="0.25">
      <c r="A237" s="23">
        <v>229</v>
      </c>
      <c r="B237" s="31" t="s">
        <v>825</v>
      </c>
      <c r="C237" s="25" t="s">
        <v>826</v>
      </c>
      <c r="D237" s="25" t="s">
        <v>827</v>
      </c>
      <c r="E237" s="25" t="s">
        <v>204</v>
      </c>
      <c r="F237" s="25" t="s">
        <v>97</v>
      </c>
      <c r="G237" s="25" t="s">
        <v>31</v>
      </c>
      <c r="H237" s="26">
        <v>28875</v>
      </c>
      <c r="I237" s="26">
        <v>0</v>
      </c>
      <c r="J237" s="26">
        <v>25</v>
      </c>
      <c r="K237" s="26">
        <v>828.71249999999998</v>
      </c>
      <c r="L237" s="26">
        <v>2050.125</v>
      </c>
      <c r="M237" s="26">
        <v>317.62500000000006</v>
      </c>
      <c r="N237" s="26">
        <v>877.8</v>
      </c>
      <c r="O237" s="26">
        <v>2047.2375000000002</v>
      </c>
      <c r="P237" s="26">
        <v>1013.62</v>
      </c>
      <c r="Q237" s="26">
        <v>7135.12</v>
      </c>
      <c r="R237" s="26">
        <v>2745.1324999999997</v>
      </c>
      <c r="S237" s="26">
        <v>4414.9875000000002</v>
      </c>
      <c r="T237" s="26">
        <v>26129.8675</v>
      </c>
      <c r="U237" s="25">
        <v>111</v>
      </c>
    </row>
    <row r="238" spans="1:21" s="23" customFormat="1" x14ac:dyDescent="0.25">
      <c r="A238" s="23">
        <v>230</v>
      </c>
      <c r="B238" s="31" t="s">
        <v>828</v>
      </c>
      <c r="C238" s="25" t="s">
        <v>829</v>
      </c>
      <c r="D238" s="25" t="s">
        <v>830</v>
      </c>
      <c r="E238" s="25" t="s">
        <v>204</v>
      </c>
      <c r="F238" s="25" t="s">
        <v>219</v>
      </c>
      <c r="G238" s="25" t="s">
        <v>31</v>
      </c>
      <c r="H238" s="26">
        <v>25300</v>
      </c>
      <c r="I238" s="26">
        <v>0</v>
      </c>
      <c r="J238" s="26">
        <v>25</v>
      </c>
      <c r="K238" s="26">
        <v>726.11</v>
      </c>
      <c r="L238" s="26">
        <v>1796.2999999999997</v>
      </c>
      <c r="M238" s="26">
        <v>278.3</v>
      </c>
      <c r="N238" s="26">
        <v>769.12</v>
      </c>
      <c r="O238" s="26">
        <v>1793.7700000000002</v>
      </c>
      <c r="P238" s="26">
        <v>1013.62</v>
      </c>
      <c r="Q238" s="26">
        <v>6377.22</v>
      </c>
      <c r="R238" s="26">
        <v>2533.85</v>
      </c>
      <c r="S238" s="26">
        <v>3868.37</v>
      </c>
      <c r="T238" s="26">
        <v>22766.15</v>
      </c>
      <c r="U238" s="25">
        <v>111</v>
      </c>
    </row>
    <row r="239" spans="1:21" s="23" customFormat="1" x14ac:dyDescent="0.25">
      <c r="A239" s="23">
        <v>231</v>
      </c>
      <c r="B239" s="31" t="s">
        <v>831</v>
      </c>
      <c r="C239" s="25" t="s">
        <v>832</v>
      </c>
      <c r="D239" s="25" t="s">
        <v>833</v>
      </c>
      <c r="E239" s="25" t="s">
        <v>204</v>
      </c>
      <c r="F239" s="25" t="s">
        <v>59</v>
      </c>
      <c r="G239" s="25" t="s">
        <v>31</v>
      </c>
      <c r="H239" s="26">
        <v>27500</v>
      </c>
      <c r="I239" s="26">
        <v>0</v>
      </c>
      <c r="J239" s="26">
        <v>25</v>
      </c>
      <c r="K239" s="26">
        <v>789.25</v>
      </c>
      <c r="L239" s="26">
        <v>1952.4999999999998</v>
      </c>
      <c r="M239" s="26">
        <v>302.50000000000006</v>
      </c>
      <c r="N239" s="26">
        <v>836</v>
      </c>
      <c r="O239" s="26">
        <v>1949.7500000000002</v>
      </c>
      <c r="P239" s="26">
        <v>0</v>
      </c>
      <c r="Q239" s="26">
        <v>5830</v>
      </c>
      <c r="R239" s="26">
        <v>1650.25</v>
      </c>
      <c r="S239" s="26">
        <v>4204.75</v>
      </c>
      <c r="T239" s="26">
        <v>25849.75</v>
      </c>
      <c r="U239" s="25">
        <v>111</v>
      </c>
    </row>
    <row r="240" spans="1:21" s="23" customFormat="1" x14ac:dyDescent="0.25">
      <c r="A240" s="23">
        <v>232</v>
      </c>
      <c r="B240" s="31" t="s">
        <v>834</v>
      </c>
      <c r="C240" s="25" t="s">
        <v>835</v>
      </c>
      <c r="D240" s="25" t="s">
        <v>836</v>
      </c>
      <c r="E240" s="25" t="s">
        <v>204</v>
      </c>
      <c r="F240" s="25" t="s">
        <v>837</v>
      </c>
      <c r="G240" s="25" t="s">
        <v>31</v>
      </c>
      <c r="H240" s="26">
        <v>58443</v>
      </c>
      <c r="I240" s="26">
        <v>3193.65</v>
      </c>
      <c r="J240" s="26">
        <v>25</v>
      </c>
      <c r="K240" s="26">
        <v>1677.3141000000001</v>
      </c>
      <c r="L240" s="26">
        <v>4149.4529999999995</v>
      </c>
      <c r="M240" s="26">
        <v>520.34400000000005</v>
      </c>
      <c r="N240" s="26">
        <v>1776.6672000000001</v>
      </c>
      <c r="O240" s="26">
        <v>4143.6087000000007</v>
      </c>
      <c r="P240" s="26">
        <v>0</v>
      </c>
      <c r="Q240" s="26">
        <v>12267.386999999999</v>
      </c>
      <c r="R240" s="26">
        <v>6672.6313</v>
      </c>
      <c r="S240" s="26">
        <v>8813.4056999999993</v>
      </c>
      <c r="T240" s="26">
        <v>51770.368699999999</v>
      </c>
      <c r="U240" s="25">
        <v>111</v>
      </c>
    </row>
    <row r="241" spans="1:21" s="23" customFormat="1" x14ac:dyDescent="0.25">
      <c r="A241" s="23">
        <v>233</v>
      </c>
      <c r="B241" s="31" t="s">
        <v>838</v>
      </c>
      <c r="C241" s="25" t="s">
        <v>839</v>
      </c>
      <c r="D241" s="25" t="s">
        <v>840</v>
      </c>
      <c r="E241" s="25" t="s">
        <v>204</v>
      </c>
      <c r="F241" s="25" t="s">
        <v>88</v>
      </c>
      <c r="G241" s="25" t="s">
        <v>31</v>
      </c>
      <c r="H241" s="26">
        <v>33000</v>
      </c>
      <c r="I241" s="26">
        <v>0</v>
      </c>
      <c r="J241" s="26">
        <v>25</v>
      </c>
      <c r="K241" s="26">
        <v>947.1</v>
      </c>
      <c r="L241" s="26">
        <v>2343</v>
      </c>
      <c r="M241" s="26">
        <v>363.00000000000006</v>
      </c>
      <c r="N241" s="26">
        <v>1003.2</v>
      </c>
      <c r="O241" s="26">
        <v>2339.7000000000003</v>
      </c>
      <c r="P241" s="26">
        <v>1013.62</v>
      </c>
      <c r="Q241" s="26">
        <v>8009.62</v>
      </c>
      <c r="R241" s="26">
        <v>2988.92</v>
      </c>
      <c r="S241" s="26">
        <v>5045.7000000000007</v>
      </c>
      <c r="T241" s="26">
        <v>30011.08</v>
      </c>
      <c r="U241" s="25">
        <v>111</v>
      </c>
    </row>
    <row r="242" spans="1:21" s="23" customFormat="1" x14ac:dyDescent="0.25">
      <c r="A242" s="23">
        <v>234</v>
      </c>
      <c r="B242" s="31" t="s">
        <v>841</v>
      </c>
      <c r="C242" s="25" t="s">
        <v>842</v>
      </c>
      <c r="D242" s="25" t="s">
        <v>843</v>
      </c>
      <c r="E242" s="25" t="s">
        <v>204</v>
      </c>
      <c r="F242" s="25" t="s">
        <v>219</v>
      </c>
      <c r="G242" s="25" t="s">
        <v>31</v>
      </c>
      <c r="H242" s="26">
        <v>25300</v>
      </c>
      <c r="I242" s="26">
        <v>0</v>
      </c>
      <c r="J242" s="26">
        <v>25</v>
      </c>
      <c r="K242" s="26">
        <v>726.11</v>
      </c>
      <c r="L242" s="26">
        <v>1796.2999999999997</v>
      </c>
      <c r="M242" s="26">
        <v>278.3</v>
      </c>
      <c r="N242" s="26">
        <v>769.12</v>
      </c>
      <c r="O242" s="26">
        <v>1793.7700000000002</v>
      </c>
      <c r="P242" s="26">
        <f>1013.62*2</f>
        <v>2027.24</v>
      </c>
      <c r="Q242" s="26">
        <v>5363.6</v>
      </c>
      <c r="R242" s="26">
        <v>1520.23</v>
      </c>
      <c r="S242" s="26">
        <v>3868.37</v>
      </c>
      <c r="T242" s="26">
        <v>23779.77</v>
      </c>
      <c r="U242" s="25">
        <v>111</v>
      </c>
    </row>
    <row r="243" spans="1:21" s="23" customFormat="1" x14ac:dyDescent="0.25">
      <c r="A243" s="23">
        <v>235</v>
      </c>
      <c r="B243" s="31" t="s">
        <v>844</v>
      </c>
      <c r="C243" s="25" t="s">
        <v>845</v>
      </c>
      <c r="D243" s="25" t="s">
        <v>846</v>
      </c>
      <c r="E243" s="25" t="s">
        <v>847</v>
      </c>
      <c r="F243" s="25" t="s">
        <v>847</v>
      </c>
      <c r="G243" s="25" t="s">
        <v>31</v>
      </c>
      <c r="H243" s="26">
        <v>13310</v>
      </c>
      <c r="I243" s="26">
        <v>0</v>
      </c>
      <c r="J243" s="26">
        <v>25</v>
      </c>
      <c r="K243" s="26">
        <v>381.99700000000001</v>
      </c>
      <c r="L243" s="26">
        <v>945.00999999999988</v>
      </c>
      <c r="M243" s="26">
        <v>146.41000000000003</v>
      </c>
      <c r="N243" s="26">
        <v>404.62400000000002</v>
      </c>
      <c r="O243" s="26">
        <v>943.67900000000009</v>
      </c>
      <c r="P243" s="26">
        <v>0</v>
      </c>
      <c r="Q243" s="26">
        <v>2821.7200000000003</v>
      </c>
      <c r="R243" s="26">
        <v>811.62100000000009</v>
      </c>
      <c r="S243" s="26">
        <v>2035.0989999999999</v>
      </c>
      <c r="T243" s="26">
        <v>12498.379000000001</v>
      </c>
      <c r="U243" s="25">
        <v>111</v>
      </c>
    </row>
    <row r="244" spans="1:21" s="23" customFormat="1" x14ac:dyDescent="0.25">
      <c r="A244" s="23">
        <v>236</v>
      </c>
      <c r="B244" s="31" t="s">
        <v>848</v>
      </c>
      <c r="C244" s="25" t="s">
        <v>849</v>
      </c>
      <c r="D244" s="25" t="s">
        <v>850</v>
      </c>
      <c r="E244" s="25" t="s">
        <v>851</v>
      </c>
      <c r="F244" s="25" t="s">
        <v>852</v>
      </c>
      <c r="G244" s="25" t="s">
        <v>31</v>
      </c>
      <c r="H244" s="26">
        <v>26450</v>
      </c>
      <c r="I244" s="26">
        <v>0</v>
      </c>
      <c r="J244" s="26">
        <v>25</v>
      </c>
      <c r="K244" s="26">
        <v>759.11500000000001</v>
      </c>
      <c r="L244" s="26">
        <v>1877.9499999999998</v>
      </c>
      <c r="M244" s="26">
        <v>290.95000000000005</v>
      </c>
      <c r="N244" s="26">
        <v>804.08</v>
      </c>
      <c r="O244" s="26">
        <v>1875.3050000000001</v>
      </c>
      <c r="P244" s="26">
        <v>0</v>
      </c>
      <c r="Q244" s="26">
        <v>5607.4</v>
      </c>
      <c r="R244" s="26">
        <v>1588.1950000000002</v>
      </c>
      <c r="S244" s="26">
        <v>4044.2049999999999</v>
      </c>
      <c r="T244" s="26">
        <v>24861.805</v>
      </c>
      <c r="U244" s="25">
        <v>111</v>
      </c>
    </row>
    <row r="245" spans="1:21" s="23" customFormat="1" x14ac:dyDescent="0.25">
      <c r="A245" s="23">
        <v>237</v>
      </c>
      <c r="B245" s="31" t="s">
        <v>853</v>
      </c>
      <c r="C245" s="25" t="s">
        <v>348</v>
      </c>
      <c r="D245" s="25" t="s">
        <v>854</v>
      </c>
      <c r="E245" s="25" t="s">
        <v>105</v>
      </c>
      <c r="F245" s="25" t="s">
        <v>433</v>
      </c>
      <c r="G245" s="25" t="s">
        <v>31</v>
      </c>
      <c r="H245" s="26">
        <v>16560</v>
      </c>
      <c r="I245" s="26">
        <v>0</v>
      </c>
      <c r="J245" s="26">
        <v>25</v>
      </c>
      <c r="K245" s="26">
        <v>475.27199999999999</v>
      </c>
      <c r="L245" s="26">
        <v>1175.76</v>
      </c>
      <c r="M245" s="26">
        <v>182.16000000000003</v>
      </c>
      <c r="N245" s="26">
        <v>503.42399999999998</v>
      </c>
      <c r="O245" s="26">
        <v>1174.104</v>
      </c>
      <c r="P245" s="26">
        <v>0</v>
      </c>
      <c r="Q245" s="26">
        <v>3510.7200000000003</v>
      </c>
      <c r="R245" s="26">
        <v>1003.6959999999999</v>
      </c>
      <c r="S245" s="26">
        <v>2532.0240000000003</v>
      </c>
      <c r="T245" s="26">
        <v>15556.304</v>
      </c>
      <c r="U245" s="25">
        <v>111</v>
      </c>
    </row>
    <row r="246" spans="1:21" s="23" customFormat="1" x14ac:dyDescent="0.25">
      <c r="A246" s="23">
        <v>238</v>
      </c>
      <c r="B246" s="31" t="s">
        <v>855</v>
      </c>
      <c r="C246" s="25" t="s">
        <v>856</v>
      </c>
      <c r="D246" s="25" t="s">
        <v>857</v>
      </c>
      <c r="E246" s="25" t="s">
        <v>29</v>
      </c>
      <c r="F246" s="25" t="s">
        <v>858</v>
      </c>
      <c r="G246" s="25" t="s">
        <v>31</v>
      </c>
      <c r="H246" s="26">
        <v>49500</v>
      </c>
      <c r="I246" s="26">
        <v>1783.43</v>
      </c>
      <c r="J246" s="26">
        <v>25</v>
      </c>
      <c r="K246" s="26">
        <v>1420.65</v>
      </c>
      <c r="L246" s="26">
        <v>3514.4999999999995</v>
      </c>
      <c r="M246" s="26">
        <v>520.34400000000005</v>
      </c>
      <c r="N246" s="26">
        <v>1504.8</v>
      </c>
      <c r="O246" s="26">
        <v>3509.55</v>
      </c>
      <c r="P246" s="26">
        <v>0</v>
      </c>
      <c r="Q246" s="26">
        <v>10469.844000000001</v>
      </c>
      <c r="R246" s="26">
        <v>4733.88</v>
      </c>
      <c r="S246" s="26">
        <v>7544.3940000000002</v>
      </c>
      <c r="T246" s="26">
        <v>44766.12</v>
      </c>
      <c r="U246" s="25">
        <v>111</v>
      </c>
    </row>
    <row r="247" spans="1:21" s="23" customFormat="1" x14ac:dyDescent="0.25">
      <c r="A247" s="23">
        <v>239</v>
      </c>
      <c r="B247" s="31" t="s">
        <v>859</v>
      </c>
      <c r="C247" s="25" t="s">
        <v>860</v>
      </c>
      <c r="D247" s="25" t="s">
        <v>861</v>
      </c>
      <c r="E247" s="25" t="s">
        <v>40</v>
      </c>
      <c r="F247" s="25" t="s">
        <v>59</v>
      </c>
      <c r="G247" s="25" t="s">
        <v>31</v>
      </c>
      <c r="H247" s="26">
        <v>20250</v>
      </c>
      <c r="I247" s="26">
        <v>0</v>
      </c>
      <c r="J247" s="26">
        <v>25</v>
      </c>
      <c r="K247" s="26">
        <v>581.17499999999995</v>
      </c>
      <c r="L247" s="26">
        <v>1437.7499999999998</v>
      </c>
      <c r="M247" s="26">
        <v>222.75000000000003</v>
      </c>
      <c r="N247" s="26">
        <v>615.6</v>
      </c>
      <c r="O247" s="26">
        <v>1435.7250000000001</v>
      </c>
      <c r="P247" s="26">
        <v>0</v>
      </c>
      <c r="Q247" s="26">
        <v>4293</v>
      </c>
      <c r="R247" s="26">
        <v>1221.7750000000001</v>
      </c>
      <c r="S247" s="26">
        <v>3096.2249999999999</v>
      </c>
      <c r="T247" s="26">
        <v>19028.224999999999</v>
      </c>
      <c r="U247" s="25">
        <v>111</v>
      </c>
    </row>
    <row r="248" spans="1:21" s="23" customFormat="1" x14ac:dyDescent="0.25">
      <c r="A248" s="23">
        <v>240</v>
      </c>
      <c r="B248" s="31" t="s">
        <v>862</v>
      </c>
      <c r="C248" s="25" t="s">
        <v>863</v>
      </c>
      <c r="D248" s="25" t="s">
        <v>864</v>
      </c>
      <c r="E248" s="25" t="s">
        <v>751</v>
      </c>
      <c r="F248" s="25" t="s">
        <v>59</v>
      </c>
      <c r="G248" s="25" t="s">
        <v>31</v>
      </c>
      <c r="H248" s="26">
        <v>24200</v>
      </c>
      <c r="I248" s="26">
        <v>0</v>
      </c>
      <c r="J248" s="26">
        <v>25</v>
      </c>
      <c r="K248" s="26">
        <v>694.54</v>
      </c>
      <c r="L248" s="26">
        <v>1718.1999999999998</v>
      </c>
      <c r="M248" s="26">
        <v>266.20000000000005</v>
      </c>
      <c r="N248" s="26">
        <v>735.68</v>
      </c>
      <c r="O248" s="26">
        <v>1715.7800000000002</v>
      </c>
      <c r="P248" s="26">
        <v>0</v>
      </c>
      <c r="Q248" s="26">
        <v>5130.3999999999996</v>
      </c>
      <c r="R248" s="26">
        <v>1455.2199999999998</v>
      </c>
      <c r="S248" s="26">
        <v>3700.1800000000003</v>
      </c>
      <c r="T248" s="26">
        <v>22744.78</v>
      </c>
      <c r="U248" s="25">
        <v>111</v>
      </c>
    </row>
    <row r="249" spans="1:21" s="23" customFormat="1" x14ac:dyDescent="0.25">
      <c r="A249" s="23">
        <v>241</v>
      </c>
      <c r="B249" s="31" t="s">
        <v>865</v>
      </c>
      <c r="C249" s="25" t="s">
        <v>866</v>
      </c>
      <c r="D249" s="25" t="s">
        <v>867</v>
      </c>
      <c r="E249" s="25" t="s">
        <v>82</v>
      </c>
      <c r="F249" s="25" t="s">
        <v>46</v>
      </c>
      <c r="G249" s="25" t="s">
        <v>31</v>
      </c>
      <c r="H249" s="26">
        <v>32500</v>
      </c>
      <c r="I249" s="26">
        <v>0</v>
      </c>
      <c r="J249" s="26">
        <v>25</v>
      </c>
      <c r="K249" s="26">
        <v>932.75</v>
      </c>
      <c r="L249" s="26">
        <v>2307.5</v>
      </c>
      <c r="M249" s="26">
        <v>357.50000000000006</v>
      </c>
      <c r="N249" s="26">
        <v>988</v>
      </c>
      <c r="O249" s="26">
        <v>2304.25</v>
      </c>
      <c r="P249" s="26">
        <v>0</v>
      </c>
      <c r="Q249" s="26">
        <v>6890</v>
      </c>
      <c r="R249" s="26">
        <v>1945.75</v>
      </c>
      <c r="S249" s="26">
        <v>4969.25</v>
      </c>
      <c r="T249" s="26">
        <v>30554.25</v>
      </c>
      <c r="U249" s="25">
        <v>111</v>
      </c>
    </row>
    <row r="250" spans="1:21" s="23" customFormat="1" x14ac:dyDescent="0.25">
      <c r="A250" s="23">
        <v>242</v>
      </c>
      <c r="B250" s="31" t="s">
        <v>868</v>
      </c>
      <c r="C250" s="25" t="s">
        <v>869</v>
      </c>
      <c r="D250" s="25" t="s">
        <v>86</v>
      </c>
      <c r="E250" s="25" t="s">
        <v>209</v>
      </c>
      <c r="F250" s="25" t="s">
        <v>210</v>
      </c>
      <c r="G250" s="25" t="s">
        <v>31</v>
      </c>
      <c r="H250" s="26">
        <v>18000</v>
      </c>
      <c r="I250" s="26">
        <v>0</v>
      </c>
      <c r="J250" s="26">
        <v>25</v>
      </c>
      <c r="K250" s="26">
        <v>516.6</v>
      </c>
      <c r="L250" s="26">
        <v>1277.9999999999998</v>
      </c>
      <c r="M250" s="26">
        <v>198.00000000000003</v>
      </c>
      <c r="N250" s="26">
        <v>547.20000000000005</v>
      </c>
      <c r="O250" s="26">
        <v>1276.2</v>
      </c>
      <c r="P250" s="26">
        <v>0</v>
      </c>
      <c r="Q250" s="26">
        <v>3816</v>
      </c>
      <c r="R250" s="26">
        <v>1088.8000000000002</v>
      </c>
      <c r="S250" s="26">
        <v>2752.2</v>
      </c>
      <c r="T250" s="26">
        <v>16911.2</v>
      </c>
      <c r="U250" s="25">
        <v>111</v>
      </c>
    </row>
    <row r="251" spans="1:21" s="23" customFormat="1" x14ac:dyDescent="0.25">
      <c r="A251" s="23">
        <v>243</v>
      </c>
      <c r="B251" s="31" t="s">
        <v>870</v>
      </c>
      <c r="C251" s="25" t="s">
        <v>871</v>
      </c>
      <c r="D251" s="25" t="s">
        <v>872</v>
      </c>
      <c r="E251" s="25" t="s">
        <v>751</v>
      </c>
      <c r="F251" s="25" t="s">
        <v>873</v>
      </c>
      <c r="G251" s="25" t="s">
        <v>31</v>
      </c>
      <c r="H251" s="26">
        <v>33275</v>
      </c>
      <c r="I251" s="26">
        <v>0</v>
      </c>
      <c r="J251" s="26">
        <v>25</v>
      </c>
      <c r="K251" s="26">
        <v>954.99249999999995</v>
      </c>
      <c r="L251" s="26">
        <v>2362.5249999999996</v>
      </c>
      <c r="M251" s="26">
        <v>366.02500000000003</v>
      </c>
      <c r="N251" s="26">
        <v>1011.56</v>
      </c>
      <c r="O251" s="26">
        <v>2359.1975000000002</v>
      </c>
      <c r="P251" s="26">
        <v>0</v>
      </c>
      <c r="Q251" s="26">
        <v>7054.2999999999993</v>
      </c>
      <c r="R251" s="26">
        <v>1991.5524999999998</v>
      </c>
      <c r="S251" s="26">
        <v>5087.7474999999995</v>
      </c>
      <c r="T251" s="26">
        <v>31283.447500000002</v>
      </c>
      <c r="U251" s="25">
        <v>111</v>
      </c>
    </row>
    <row r="252" spans="1:21" s="23" customFormat="1" x14ac:dyDescent="0.25">
      <c r="A252" s="23">
        <v>244</v>
      </c>
      <c r="B252" s="31" t="s">
        <v>874</v>
      </c>
      <c r="C252" s="25" t="s">
        <v>875</v>
      </c>
      <c r="D252" s="25" t="s">
        <v>876</v>
      </c>
      <c r="E252" s="25" t="s">
        <v>411</v>
      </c>
      <c r="F252" s="25" t="s">
        <v>707</v>
      </c>
      <c r="G252" s="25" t="s">
        <v>31</v>
      </c>
      <c r="H252" s="26">
        <v>28750</v>
      </c>
      <c r="I252" s="26">
        <v>0</v>
      </c>
      <c r="J252" s="26">
        <v>25</v>
      </c>
      <c r="K252" s="26">
        <v>825.125</v>
      </c>
      <c r="L252" s="26">
        <v>2041.2499999999998</v>
      </c>
      <c r="M252" s="26">
        <v>316.25000000000006</v>
      </c>
      <c r="N252" s="26">
        <v>874</v>
      </c>
      <c r="O252" s="26">
        <v>2038.3750000000002</v>
      </c>
      <c r="P252" s="26">
        <v>0</v>
      </c>
      <c r="Q252" s="26">
        <v>6095</v>
      </c>
      <c r="R252" s="26">
        <v>1724.125</v>
      </c>
      <c r="S252" s="26">
        <v>4395.875</v>
      </c>
      <c r="T252" s="26">
        <v>27025.875</v>
      </c>
      <c r="U252" s="25">
        <v>111</v>
      </c>
    </row>
    <row r="253" spans="1:21" s="23" customFormat="1" x14ac:dyDescent="0.25">
      <c r="A253" s="23">
        <v>245</v>
      </c>
      <c r="B253" s="31" t="s">
        <v>877</v>
      </c>
      <c r="C253" s="25" t="s">
        <v>878</v>
      </c>
      <c r="D253" s="25" t="s">
        <v>879</v>
      </c>
      <c r="E253" s="25" t="s">
        <v>82</v>
      </c>
      <c r="F253" s="25" t="s">
        <v>97</v>
      </c>
      <c r="G253" s="25" t="s">
        <v>31</v>
      </c>
      <c r="H253" s="26">
        <v>25875</v>
      </c>
      <c r="I253" s="26">
        <v>0</v>
      </c>
      <c r="J253" s="26">
        <v>25</v>
      </c>
      <c r="K253" s="26">
        <v>742.61249999999995</v>
      </c>
      <c r="L253" s="26">
        <v>1837.1249999999998</v>
      </c>
      <c r="M253" s="26">
        <v>284.625</v>
      </c>
      <c r="N253" s="26">
        <v>786.6</v>
      </c>
      <c r="O253" s="26">
        <v>1834.5375000000001</v>
      </c>
      <c r="P253" s="26">
        <v>0</v>
      </c>
      <c r="Q253" s="26">
        <v>5485.5</v>
      </c>
      <c r="R253" s="26">
        <v>1554.2125000000001</v>
      </c>
      <c r="S253" s="26">
        <v>3956.2875000000004</v>
      </c>
      <c r="T253" s="26">
        <v>24320.787499999999</v>
      </c>
      <c r="U253" s="25">
        <v>111</v>
      </c>
    </row>
    <row r="254" spans="1:21" s="23" customFormat="1" x14ac:dyDescent="0.25">
      <c r="A254" s="23">
        <v>246</v>
      </c>
      <c r="B254" s="31" t="s">
        <v>880</v>
      </c>
      <c r="C254" s="25" t="s">
        <v>881</v>
      </c>
      <c r="D254" s="25" t="s">
        <v>882</v>
      </c>
      <c r="E254" s="25" t="s">
        <v>209</v>
      </c>
      <c r="F254" s="25" t="s">
        <v>210</v>
      </c>
      <c r="G254" s="25" t="s">
        <v>31</v>
      </c>
      <c r="H254" s="26">
        <v>25300</v>
      </c>
      <c r="I254" s="26">
        <v>0</v>
      </c>
      <c r="J254" s="26">
        <v>25</v>
      </c>
      <c r="K254" s="26">
        <v>726.11</v>
      </c>
      <c r="L254" s="26">
        <v>1796.2999999999997</v>
      </c>
      <c r="M254" s="26">
        <v>278.3</v>
      </c>
      <c r="N254" s="26">
        <v>769.12</v>
      </c>
      <c r="O254" s="26">
        <v>1793.7700000000002</v>
      </c>
      <c r="P254" s="26">
        <v>0</v>
      </c>
      <c r="Q254" s="26">
        <v>5363.6</v>
      </c>
      <c r="R254" s="26">
        <v>1520.23</v>
      </c>
      <c r="S254" s="26">
        <v>3868.37</v>
      </c>
      <c r="T254" s="26">
        <v>23779.77</v>
      </c>
      <c r="U254" s="25">
        <v>111</v>
      </c>
    </row>
    <row r="255" spans="1:21" s="23" customFormat="1" x14ac:dyDescent="0.25">
      <c r="A255" s="23">
        <v>247</v>
      </c>
      <c r="B255" s="31" t="s">
        <v>883</v>
      </c>
      <c r="C255" s="25" t="s">
        <v>884</v>
      </c>
      <c r="D255" s="25" t="s">
        <v>885</v>
      </c>
      <c r="E255" s="25" t="s">
        <v>442</v>
      </c>
      <c r="F255" s="25" t="s">
        <v>886</v>
      </c>
      <c r="G255" s="25" t="s">
        <v>31</v>
      </c>
      <c r="H255" s="26">
        <v>325820</v>
      </c>
      <c r="I255" s="26">
        <v>67442.13</v>
      </c>
      <c r="J255" s="26">
        <v>25</v>
      </c>
      <c r="K255" s="26">
        <v>6788.1239999999998</v>
      </c>
      <c r="L255" s="26">
        <v>16792.919999999998</v>
      </c>
      <c r="M255" s="26">
        <v>520.34400000000005</v>
      </c>
      <c r="N255" s="26">
        <v>3595.1039999999998</v>
      </c>
      <c r="O255" s="26">
        <v>8384.634</v>
      </c>
      <c r="P255" s="26">
        <v>0</v>
      </c>
      <c r="Q255" s="26">
        <v>36081.125999999997</v>
      </c>
      <c r="R255" s="26">
        <v>77850.358000000007</v>
      </c>
      <c r="S255" s="26">
        <v>25697.898000000001</v>
      </c>
      <c r="T255" s="26">
        <v>247969.64199999999</v>
      </c>
      <c r="U255" s="25">
        <v>111</v>
      </c>
    </row>
    <row r="256" spans="1:21" s="23" customFormat="1" x14ac:dyDescent="0.25">
      <c r="A256" s="23">
        <v>248</v>
      </c>
      <c r="B256" s="31" t="s">
        <v>887</v>
      </c>
      <c r="C256" s="25" t="s">
        <v>888</v>
      </c>
      <c r="D256" s="25" t="s">
        <v>889</v>
      </c>
      <c r="E256" s="25" t="s">
        <v>442</v>
      </c>
      <c r="F256" s="25" t="s">
        <v>890</v>
      </c>
      <c r="G256" s="25" t="s">
        <v>31</v>
      </c>
      <c r="H256" s="26">
        <v>105000</v>
      </c>
      <c r="I256" s="26">
        <v>13281.56</v>
      </c>
      <c r="J256" s="26">
        <v>25</v>
      </c>
      <c r="K256" s="26">
        <v>3013.5</v>
      </c>
      <c r="L256" s="26">
        <v>7454.9999999999991</v>
      </c>
      <c r="M256" s="26">
        <v>520.34400000000005</v>
      </c>
      <c r="N256" s="26">
        <v>3192</v>
      </c>
      <c r="O256" s="26">
        <v>7444.5</v>
      </c>
      <c r="P256" s="26">
        <v>0</v>
      </c>
      <c r="Q256" s="26">
        <v>21625.344000000001</v>
      </c>
      <c r="R256" s="26">
        <v>19512.059999999998</v>
      </c>
      <c r="S256" s="26">
        <v>15419.843999999999</v>
      </c>
      <c r="T256" s="26">
        <v>85487.94</v>
      </c>
      <c r="U256" s="25">
        <v>111</v>
      </c>
    </row>
    <row r="257" spans="1:21" s="23" customFormat="1" x14ac:dyDescent="0.25">
      <c r="A257" s="23">
        <v>249</v>
      </c>
      <c r="B257" s="31" t="s">
        <v>891</v>
      </c>
      <c r="C257" s="25" t="s">
        <v>892</v>
      </c>
      <c r="D257" s="25" t="s">
        <v>893</v>
      </c>
      <c r="E257" s="25" t="s">
        <v>68</v>
      </c>
      <c r="F257" s="25" t="s">
        <v>894</v>
      </c>
      <c r="G257" s="25" t="s">
        <v>31</v>
      </c>
      <c r="H257" s="26">
        <v>125235</v>
      </c>
      <c r="I257" s="26">
        <v>18094.349999999999</v>
      </c>
      <c r="J257" s="26">
        <v>25</v>
      </c>
      <c r="K257" s="26">
        <v>3594.2444999999998</v>
      </c>
      <c r="L257" s="26">
        <v>8891.6849999999995</v>
      </c>
      <c r="M257" s="26">
        <v>520.34400000000005</v>
      </c>
      <c r="N257" s="26">
        <v>3595.1039999999998</v>
      </c>
      <c r="O257" s="26">
        <v>8384.634</v>
      </c>
      <c r="P257" s="26">
        <v>0</v>
      </c>
      <c r="Q257" s="26">
        <v>24986.011500000001</v>
      </c>
      <c r="R257" s="26">
        <v>25308.698499999999</v>
      </c>
      <c r="S257" s="26">
        <v>17796.663</v>
      </c>
      <c r="T257" s="26">
        <v>99926.301500000001</v>
      </c>
      <c r="U257" s="25">
        <v>111</v>
      </c>
    </row>
    <row r="258" spans="1:21" s="23" customFormat="1" x14ac:dyDescent="0.25">
      <c r="A258" s="23">
        <v>250</v>
      </c>
      <c r="B258" s="31" t="s">
        <v>895</v>
      </c>
      <c r="C258" s="25" t="s">
        <v>896</v>
      </c>
      <c r="D258" s="25" t="s">
        <v>897</v>
      </c>
      <c r="E258" s="25" t="s">
        <v>442</v>
      </c>
      <c r="F258" s="25" t="s">
        <v>59</v>
      </c>
      <c r="G258" s="25" t="s">
        <v>31</v>
      </c>
      <c r="H258" s="26">
        <v>31500</v>
      </c>
      <c r="I258" s="26">
        <v>0</v>
      </c>
      <c r="J258" s="26">
        <v>25</v>
      </c>
      <c r="K258" s="26">
        <v>904.05</v>
      </c>
      <c r="L258" s="26">
        <v>2236.5</v>
      </c>
      <c r="M258" s="26">
        <v>346.50000000000006</v>
      </c>
      <c r="N258" s="26">
        <v>957.6</v>
      </c>
      <c r="O258" s="26">
        <v>2233.3500000000004</v>
      </c>
      <c r="P258" s="26">
        <v>0</v>
      </c>
      <c r="Q258" s="26">
        <v>6678.0000000000009</v>
      </c>
      <c r="R258" s="26">
        <v>1886.65</v>
      </c>
      <c r="S258" s="26">
        <v>4816.3500000000004</v>
      </c>
      <c r="T258" s="26">
        <v>29613.35</v>
      </c>
      <c r="U258" s="25">
        <v>111</v>
      </c>
    </row>
    <row r="259" spans="1:21" s="23" customFormat="1" x14ac:dyDescent="0.25">
      <c r="A259" s="23">
        <v>251</v>
      </c>
      <c r="B259" s="31" t="s">
        <v>898</v>
      </c>
      <c r="C259" s="25" t="s">
        <v>899</v>
      </c>
      <c r="D259" s="25" t="s">
        <v>900</v>
      </c>
      <c r="E259" s="25" t="s">
        <v>847</v>
      </c>
      <c r="F259" s="25" t="s">
        <v>901</v>
      </c>
      <c r="G259" s="25" t="s">
        <v>31</v>
      </c>
      <c r="H259" s="26">
        <v>77000</v>
      </c>
      <c r="I259" s="26">
        <v>6695.26</v>
      </c>
      <c r="J259" s="26">
        <v>25</v>
      </c>
      <c r="K259" s="26">
        <v>2209.9</v>
      </c>
      <c r="L259" s="26">
        <v>5466.9999999999991</v>
      </c>
      <c r="M259" s="26">
        <v>520.34400000000005</v>
      </c>
      <c r="N259" s="26">
        <v>2340.8000000000002</v>
      </c>
      <c r="O259" s="26">
        <v>5459.3</v>
      </c>
      <c r="P259" s="26">
        <v>0</v>
      </c>
      <c r="Q259" s="26">
        <v>15997.343999999997</v>
      </c>
      <c r="R259" s="26">
        <v>11270.96</v>
      </c>
      <c r="S259" s="26">
        <v>11446.644</v>
      </c>
      <c r="T259" s="26">
        <v>65729.040000000008</v>
      </c>
      <c r="U259" s="25">
        <v>111</v>
      </c>
    </row>
    <row r="260" spans="1:21" s="23" customFormat="1" x14ac:dyDescent="0.25">
      <c r="A260" s="23">
        <v>252</v>
      </c>
      <c r="B260" s="31" t="s">
        <v>902</v>
      </c>
      <c r="C260" s="25" t="s">
        <v>903</v>
      </c>
      <c r="D260" s="25" t="s">
        <v>904</v>
      </c>
      <c r="E260" s="25" t="s">
        <v>713</v>
      </c>
      <c r="F260" s="25" t="s">
        <v>905</v>
      </c>
      <c r="G260" s="25" t="s">
        <v>31</v>
      </c>
      <c r="H260" s="26">
        <v>53240</v>
      </c>
      <c r="I260" s="26">
        <v>2311.2800000000002</v>
      </c>
      <c r="J260" s="26">
        <v>25</v>
      </c>
      <c r="K260" s="26">
        <v>1527.9880000000001</v>
      </c>
      <c r="L260" s="26">
        <v>3780.0399999999995</v>
      </c>
      <c r="M260" s="26">
        <v>520.34400000000005</v>
      </c>
      <c r="N260" s="26">
        <v>1618.4960000000001</v>
      </c>
      <c r="O260" s="26">
        <v>3774.7160000000003</v>
      </c>
      <c r="P260" s="26">
        <v>0</v>
      </c>
      <c r="Q260" s="26">
        <v>11221.583999999999</v>
      </c>
      <c r="R260" s="26">
        <v>5482.7640000000001</v>
      </c>
      <c r="S260" s="26">
        <v>8075.1</v>
      </c>
      <c r="T260" s="26">
        <v>47757.235999999997</v>
      </c>
      <c r="U260" s="25">
        <v>111</v>
      </c>
    </row>
    <row r="261" spans="1:21" s="23" customFormat="1" x14ac:dyDescent="0.25">
      <c r="A261" s="23">
        <v>253</v>
      </c>
      <c r="B261" s="31" t="s">
        <v>906</v>
      </c>
      <c r="C261" s="25" t="s">
        <v>907</v>
      </c>
      <c r="D261" s="25" t="s">
        <v>908</v>
      </c>
      <c r="E261" s="25" t="s">
        <v>68</v>
      </c>
      <c r="F261" s="25" t="s">
        <v>253</v>
      </c>
      <c r="G261" s="25" t="s">
        <v>31</v>
      </c>
      <c r="H261" s="26">
        <v>42000</v>
      </c>
      <c r="I261" s="26">
        <v>724.92</v>
      </c>
      <c r="J261" s="26">
        <v>25</v>
      </c>
      <c r="K261" s="26">
        <v>1205.4000000000001</v>
      </c>
      <c r="L261" s="26">
        <v>2981.9999999999995</v>
      </c>
      <c r="M261" s="26">
        <v>462.00000000000006</v>
      </c>
      <c r="N261" s="26">
        <v>1276.8</v>
      </c>
      <c r="O261" s="26">
        <v>2977.8</v>
      </c>
      <c r="P261" s="26">
        <v>0</v>
      </c>
      <c r="Q261" s="26">
        <v>8904</v>
      </c>
      <c r="R261" s="26">
        <v>3232.12</v>
      </c>
      <c r="S261" s="26">
        <v>6421.7999999999993</v>
      </c>
      <c r="T261" s="26">
        <v>38767.879999999997</v>
      </c>
      <c r="U261" s="25">
        <v>111</v>
      </c>
    </row>
    <row r="262" spans="1:21" s="23" customFormat="1" x14ac:dyDescent="0.25">
      <c r="A262" s="23">
        <v>254</v>
      </c>
      <c r="B262" s="31" t="s">
        <v>909</v>
      </c>
      <c r="C262" s="25" t="s">
        <v>910</v>
      </c>
      <c r="D262" s="25" t="s">
        <v>911</v>
      </c>
      <c r="E262" s="25" t="s">
        <v>442</v>
      </c>
      <c r="F262" s="25" t="s">
        <v>912</v>
      </c>
      <c r="G262" s="25" t="s">
        <v>31</v>
      </c>
      <c r="H262" s="26">
        <v>32400</v>
      </c>
      <c r="I262" s="26">
        <v>0</v>
      </c>
      <c r="J262" s="26">
        <v>25</v>
      </c>
      <c r="K262" s="26">
        <v>929.88</v>
      </c>
      <c r="L262" s="26">
        <v>2300.3999999999996</v>
      </c>
      <c r="M262" s="26">
        <v>356.40000000000003</v>
      </c>
      <c r="N262" s="26">
        <v>984.96</v>
      </c>
      <c r="O262" s="26">
        <v>2297.1600000000003</v>
      </c>
      <c r="P262" s="26">
        <v>0</v>
      </c>
      <c r="Q262" s="26">
        <v>6868.7999999999993</v>
      </c>
      <c r="R262" s="26">
        <v>1939.8400000000001</v>
      </c>
      <c r="S262" s="26">
        <v>4953.96</v>
      </c>
      <c r="T262" s="26">
        <v>30460.16</v>
      </c>
      <c r="U262" s="25">
        <v>111</v>
      </c>
    </row>
    <row r="263" spans="1:21" s="23" customFormat="1" x14ac:dyDescent="0.25">
      <c r="A263" s="23">
        <v>255</v>
      </c>
      <c r="B263" s="31" t="s">
        <v>913</v>
      </c>
      <c r="C263" s="25" t="s">
        <v>914</v>
      </c>
      <c r="D263" s="25" t="s">
        <v>915</v>
      </c>
      <c r="E263" s="25" t="s">
        <v>228</v>
      </c>
      <c r="F263" s="25" t="s">
        <v>142</v>
      </c>
      <c r="G263" s="25" t="s">
        <v>31</v>
      </c>
      <c r="H263" s="26">
        <v>10840.5</v>
      </c>
      <c r="I263" s="26">
        <v>0</v>
      </c>
      <c r="J263" s="26">
        <v>25</v>
      </c>
      <c r="K263" s="26">
        <v>311.12234999999998</v>
      </c>
      <c r="L263" s="26">
        <v>769.67549999999994</v>
      </c>
      <c r="M263" s="26">
        <v>119.24550000000001</v>
      </c>
      <c r="N263" s="26">
        <v>329.55119999999999</v>
      </c>
      <c r="O263" s="26">
        <v>768.59145000000001</v>
      </c>
      <c r="P263" s="26">
        <v>0</v>
      </c>
      <c r="Q263" s="26">
        <v>2298.1859999999997</v>
      </c>
      <c r="R263" s="26">
        <v>665.67354999999998</v>
      </c>
      <c r="S263" s="26">
        <v>1657.5124499999999</v>
      </c>
      <c r="T263" s="26">
        <v>10174.82645</v>
      </c>
      <c r="U263" s="25">
        <v>111</v>
      </c>
    </row>
    <row r="264" spans="1:21" s="23" customFormat="1" x14ac:dyDescent="0.25">
      <c r="A264" s="23">
        <v>256</v>
      </c>
      <c r="B264" s="31" t="s">
        <v>916</v>
      </c>
      <c r="C264" s="25" t="s">
        <v>917</v>
      </c>
      <c r="D264" s="25" t="s">
        <v>918</v>
      </c>
      <c r="E264" s="25" t="s">
        <v>350</v>
      </c>
      <c r="F264" s="25" t="s">
        <v>361</v>
      </c>
      <c r="G264" s="25" t="s">
        <v>31</v>
      </c>
      <c r="H264" s="26">
        <v>26250</v>
      </c>
      <c r="I264" s="26">
        <v>0</v>
      </c>
      <c r="J264" s="26">
        <v>25</v>
      </c>
      <c r="K264" s="26">
        <v>753.375</v>
      </c>
      <c r="L264" s="26">
        <v>1863.7499999999998</v>
      </c>
      <c r="M264" s="26">
        <v>288.75000000000006</v>
      </c>
      <c r="N264" s="26">
        <v>798</v>
      </c>
      <c r="O264" s="26">
        <v>1861.1250000000002</v>
      </c>
      <c r="P264" s="26">
        <v>0</v>
      </c>
      <c r="Q264" s="26">
        <v>5565</v>
      </c>
      <c r="R264" s="26">
        <v>1576.375</v>
      </c>
      <c r="S264" s="26">
        <v>4013.625</v>
      </c>
      <c r="T264" s="26">
        <v>24673.625</v>
      </c>
      <c r="U264" s="25">
        <v>111</v>
      </c>
    </row>
    <row r="265" spans="1:21" s="23" customFormat="1" x14ac:dyDescent="0.25">
      <c r="A265" s="23">
        <v>257</v>
      </c>
      <c r="B265" s="31" t="s">
        <v>919</v>
      </c>
      <c r="C265" s="25" t="s">
        <v>920</v>
      </c>
      <c r="D265" s="25" t="s">
        <v>921</v>
      </c>
      <c r="E265" s="25" t="s">
        <v>68</v>
      </c>
      <c r="F265" s="25" t="s">
        <v>253</v>
      </c>
      <c r="G265" s="25" t="s">
        <v>31</v>
      </c>
      <c r="H265" s="26">
        <f>9000+33000</f>
        <v>42000</v>
      </c>
      <c r="I265" s="26">
        <v>724.92</v>
      </c>
      <c r="J265" s="26">
        <v>25</v>
      </c>
      <c r="K265" s="26">
        <v>1205.4000000000001</v>
      </c>
      <c r="L265" s="26">
        <v>2982</v>
      </c>
      <c r="M265" s="26">
        <v>462</v>
      </c>
      <c r="N265" s="26">
        <v>1276.8</v>
      </c>
      <c r="O265" s="26">
        <v>2977.8</v>
      </c>
      <c r="P265" s="26">
        <v>0</v>
      </c>
      <c r="Q265" s="26">
        <v>6996</v>
      </c>
      <c r="R265" s="26">
        <v>1975.3000000000002</v>
      </c>
      <c r="S265" s="26">
        <v>5045.7000000000007</v>
      </c>
      <c r="T265" s="26">
        <v>31024.7</v>
      </c>
      <c r="U265" s="25">
        <v>111</v>
      </c>
    </row>
    <row r="266" spans="1:21" s="23" customFormat="1" x14ac:dyDescent="0.25">
      <c r="A266" s="23">
        <v>258</v>
      </c>
      <c r="B266" s="31" t="s">
        <v>922</v>
      </c>
      <c r="C266" s="25" t="s">
        <v>923</v>
      </c>
      <c r="D266" s="25" t="s">
        <v>924</v>
      </c>
      <c r="E266" s="25" t="s">
        <v>68</v>
      </c>
      <c r="F266" s="25" t="s">
        <v>253</v>
      </c>
      <c r="G266" s="25" t="s">
        <v>31</v>
      </c>
      <c r="H266" s="26">
        <v>42000</v>
      </c>
      <c r="I266" s="26">
        <v>724.92</v>
      </c>
      <c r="J266" s="26">
        <v>25</v>
      </c>
      <c r="K266" s="26">
        <v>1205.4000000000001</v>
      </c>
      <c r="L266" s="26">
        <v>2981.9999999999995</v>
      </c>
      <c r="M266" s="26">
        <v>462.00000000000006</v>
      </c>
      <c r="N266" s="26">
        <v>1276.8</v>
      </c>
      <c r="O266" s="26">
        <v>2977.8</v>
      </c>
      <c r="P266" s="26">
        <v>0</v>
      </c>
      <c r="Q266" s="26">
        <v>8904</v>
      </c>
      <c r="R266" s="26">
        <v>3232.12</v>
      </c>
      <c r="S266" s="26">
        <v>6421.7999999999993</v>
      </c>
      <c r="T266" s="26">
        <v>38767.879999999997</v>
      </c>
      <c r="U266" s="25">
        <v>111</v>
      </c>
    </row>
    <row r="267" spans="1:21" s="23" customFormat="1" x14ac:dyDescent="0.25">
      <c r="A267" s="23">
        <v>259</v>
      </c>
      <c r="B267" s="31" t="s">
        <v>925</v>
      </c>
      <c r="C267" s="25" t="s">
        <v>926</v>
      </c>
      <c r="D267" s="25" t="s">
        <v>927</v>
      </c>
      <c r="E267" s="25" t="s">
        <v>442</v>
      </c>
      <c r="F267" s="25" t="s">
        <v>928</v>
      </c>
      <c r="G267" s="25" t="s">
        <v>31</v>
      </c>
      <c r="H267" s="26">
        <v>46000</v>
      </c>
      <c r="I267" s="26">
        <v>1134.72</v>
      </c>
      <c r="J267" s="26">
        <v>25</v>
      </c>
      <c r="K267" s="26">
        <v>1320.2</v>
      </c>
      <c r="L267" s="26">
        <v>3265.9999999999995</v>
      </c>
      <c r="M267" s="26">
        <v>506.00000000000006</v>
      </c>
      <c r="N267" s="26">
        <v>1398.4</v>
      </c>
      <c r="O267" s="26">
        <v>3261.4</v>
      </c>
      <c r="P267" s="26">
        <v>1013.62</v>
      </c>
      <c r="Q267" s="26">
        <v>10765.62</v>
      </c>
      <c r="R267" s="26">
        <v>4891.9400000000005</v>
      </c>
      <c r="S267" s="26">
        <v>7033.4</v>
      </c>
      <c r="T267" s="26">
        <v>41108.06</v>
      </c>
      <c r="U267" s="25">
        <v>111</v>
      </c>
    </row>
    <row r="268" spans="1:21" s="23" customFormat="1" x14ac:dyDescent="0.25">
      <c r="A268" s="23">
        <v>260</v>
      </c>
      <c r="B268" s="31" t="s">
        <v>929</v>
      </c>
      <c r="C268" s="25" t="s">
        <v>930</v>
      </c>
      <c r="D268" s="25" t="s">
        <v>931</v>
      </c>
      <c r="E268" s="25" t="s">
        <v>105</v>
      </c>
      <c r="F268" s="25" t="s">
        <v>433</v>
      </c>
      <c r="G268" s="25" t="s">
        <v>31</v>
      </c>
      <c r="H268" s="26">
        <v>18900</v>
      </c>
      <c r="I268" s="26">
        <v>0</v>
      </c>
      <c r="J268" s="26">
        <v>25</v>
      </c>
      <c r="K268" s="26">
        <v>542.42999999999995</v>
      </c>
      <c r="L268" s="26">
        <v>1341.8999999999999</v>
      </c>
      <c r="M268" s="26">
        <v>207.90000000000003</v>
      </c>
      <c r="N268" s="26">
        <v>574.55999999999995</v>
      </c>
      <c r="O268" s="26">
        <v>1340.01</v>
      </c>
      <c r="P268" s="26">
        <v>0</v>
      </c>
      <c r="Q268" s="26">
        <v>4006.8</v>
      </c>
      <c r="R268" s="26">
        <v>1141.9899999999998</v>
      </c>
      <c r="S268" s="26">
        <v>2889.81</v>
      </c>
      <c r="T268" s="26">
        <v>17758.010000000002</v>
      </c>
      <c r="U268" s="25">
        <v>111</v>
      </c>
    </row>
    <row r="269" spans="1:21" s="23" customFormat="1" x14ac:dyDescent="0.25">
      <c r="A269" s="23">
        <v>261</v>
      </c>
      <c r="B269" s="31" t="s">
        <v>932</v>
      </c>
      <c r="C269" s="25" t="s">
        <v>933</v>
      </c>
      <c r="D269" s="25" t="s">
        <v>934</v>
      </c>
      <c r="E269" s="25" t="s">
        <v>851</v>
      </c>
      <c r="F269" s="25" t="s">
        <v>935</v>
      </c>
      <c r="G269" s="25" t="s">
        <v>31</v>
      </c>
      <c r="H269" s="26">
        <v>91476</v>
      </c>
      <c r="I269" s="26">
        <v>10100.379999999999</v>
      </c>
      <c r="J269" s="26">
        <v>25</v>
      </c>
      <c r="K269" s="26">
        <v>2625.3611999999998</v>
      </c>
      <c r="L269" s="26">
        <v>6494.7959999999994</v>
      </c>
      <c r="M269" s="26">
        <v>520.34400000000005</v>
      </c>
      <c r="N269" s="26">
        <v>2780.8703999999998</v>
      </c>
      <c r="O269" s="26">
        <v>6485.6484</v>
      </c>
      <c r="P269" s="26">
        <v>0</v>
      </c>
      <c r="Q269" s="26">
        <v>18907.019999999997</v>
      </c>
      <c r="R269" s="26">
        <v>15531.611599999998</v>
      </c>
      <c r="S269" s="26">
        <v>13500.788399999999</v>
      </c>
      <c r="T269" s="26">
        <v>75944.388399999996</v>
      </c>
      <c r="U269" s="25">
        <v>111</v>
      </c>
    </row>
    <row r="270" spans="1:21" s="23" customFormat="1" x14ac:dyDescent="0.25">
      <c r="A270" s="23">
        <v>262</v>
      </c>
      <c r="B270" s="31" t="s">
        <v>936</v>
      </c>
      <c r="C270" s="25" t="s">
        <v>937</v>
      </c>
      <c r="D270" s="25" t="s">
        <v>938</v>
      </c>
      <c r="E270" s="25" t="s">
        <v>727</v>
      </c>
      <c r="F270" s="25" t="s">
        <v>88</v>
      </c>
      <c r="G270" s="25" t="s">
        <v>31</v>
      </c>
      <c r="H270" s="26">
        <v>22000</v>
      </c>
      <c r="I270" s="26">
        <v>0</v>
      </c>
      <c r="J270" s="26">
        <v>25</v>
      </c>
      <c r="K270" s="26">
        <v>631.4</v>
      </c>
      <c r="L270" s="26">
        <v>1561.9999999999998</v>
      </c>
      <c r="M270" s="26">
        <v>242.00000000000003</v>
      </c>
      <c r="N270" s="26">
        <v>668.8</v>
      </c>
      <c r="O270" s="26">
        <v>1559.8000000000002</v>
      </c>
      <c r="P270" s="26">
        <v>0</v>
      </c>
      <c r="Q270" s="26">
        <v>4664</v>
      </c>
      <c r="R270" s="26">
        <v>1325.1999999999998</v>
      </c>
      <c r="S270" s="26">
        <v>3363.8</v>
      </c>
      <c r="T270" s="26">
        <v>20674.8</v>
      </c>
      <c r="U270" s="25">
        <v>111</v>
      </c>
    </row>
    <row r="271" spans="1:21" s="23" customFormat="1" x14ac:dyDescent="0.25">
      <c r="A271" s="23">
        <v>263</v>
      </c>
      <c r="B271" s="31" t="s">
        <v>939</v>
      </c>
      <c r="C271" s="25" t="s">
        <v>940</v>
      </c>
      <c r="D271" s="25" t="s">
        <v>941</v>
      </c>
      <c r="E271" s="25" t="s">
        <v>146</v>
      </c>
      <c r="F271" s="25" t="s">
        <v>59</v>
      </c>
      <c r="G271" s="25" t="s">
        <v>31</v>
      </c>
      <c r="H271" s="26">
        <v>24000</v>
      </c>
      <c r="I271" s="26">
        <v>0</v>
      </c>
      <c r="J271" s="26">
        <v>25</v>
      </c>
      <c r="K271" s="26">
        <v>688.8</v>
      </c>
      <c r="L271" s="26">
        <v>1703.9999999999998</v>
      </c>
      <c r="M271" s="26">
        <v>264</v>
      </c>
      <c r="N271" s="26">
        <v>729.6</v>
      </c>
      <c r="O271" s="26">
        <v>1701.6000000000001</v>
      </c>
      <c r="P271" s="26">
        <v>0</v>
      </c>
      <c r="Q271" s="26">
        <v>6101.62</v>
      </c>
      <c r="R271" s="26">
        <v>2457.02</v>
      </c>
      <c r="S271" s="26">
        <v>3669.6</v>
      </c>
      <c r="T271" s="26">
        <v>21542.98</v>
      </c>
      <c r="U271" s="25">
        <v>111</v>
      </c>
    </row>
    <row r="272" spans="1:21" s="23" customFormat="1" x14ac:dyDescent="0.25">
      <c r="A272" s="23">
        <v>264</v>
      </c>
      <c r="B272" s="31" t="s">
        <v>942</v>
      </c>
      <c r="C272" s="25" t="s">
        <v>943</v>
      </c>
      <c r="D272" s="25" t="s">
        <v>944</v>
      </c>
      <c r="E272" s="25" t="s">
        <v>105</v>
      </c>
      <c r="F272" s="25" t="s">
        <v>945</v>
      </c>
      <c r="G272" s="25" t="s">
        <v>31</v>
      </c>
      <c r="H272" s="26">
        <v>28749.599999999999</v>
      </c>
      <c r="I272" s="26">
        <v>0</v>
      </c>
      <c r="J272" s="26">
        <v>25</v>
      </c>
      <c r="K272" s="26">
        <v>825.11351999999999</v>
      </c>
      <c r="L272" s="26">
        <v>2041.2215999999996</v>
      </c>
      <c r="M272" s="26">
        <v>316.24560000000002</v>
      </c>
      <c r="N272" s="26">
        <v>873.98784000000001</v>
      </c>
      <c r="O272" s="26">
        <v>2038.34664</v>
      </c>
      <c r="P272" s="26">
        <v>0</v>
      </c>
      <c r="Q272" s="26">
        <v>6094.9151999999995</v>
      </c>
      <c r="R272" s="26">
        <v>1724.1013600000001</v>
      </c>
      <c r="S272" s="26">
        <v>4395.8138399999998</v>
      </c>
      <c r="T272" s="26">
        <v>27025.498639999998</v>
      </c>
      <c r="U272" s="25">
        <v>111</v>
      </c>
    </row>
    <row r="273" spans="1:21" s="23" customFormat="1" x14ac:dyDescent="0.25">
      <c r="A273" s="23">
        <v>265</v>
      </c>
      <c r="B273" s="31" t="s">
        <v>946</v>
      </c>
      <c r="C273" s="25" t="s">
        <v>947</v>
      </c>
      <c r="D273" s="25" t="s">
        <v>948</v>
      </c>
      <c r="E273" s="25" t="s">
        <v>82</v>
      </c>
      <c r="F273" s="25" t="s">
        <v>215</v>
      </c>
      <c r="G273" s="25" t="s">
        <v>31</v>
      </c>
      <c r="H273" s="26">
        <f>8600+41400</f>
        <v>50000</v>
      </c>
      <c r="I273" s="26">
        <v>1854</v>
      </c>
      <c r="J273" s="26">
        <v>25</v>
      </c>
      <c r="K273" s="26">
        <v>1435</v>
      </c>
      <c r="L273" s="26">
        <v>3550</v>
      </c>
      <c r="M273" s="26">
        <v>520.34</v>
      </c>
      <c r="N273" s="26">
        <v>1520</v>
      </c>
      <c r="O273" s="26">
        <v>3545</v>
      </c>
      <c r="P273" s="26">
        <v>0</v>
      </c>
      <c r="Q273" s="26">
        <v>8776.7999999999993</v>
      </c>
      <c r="R273" s="26">
        <v>3111.98</v>
      </c>
      <c r="S273" s="26">
        <v>6330.0599999999995</v>
      </c>
      <c r="T273" s="26">
        <v>38288.019999999997</v>
      </c>
      <c r="U273" s="25">
        <v>111</v>
      </c>
    </row>
    <row r="274" spans="1:21" s="23" customFormat="1" x14ac:dyDescent="0.25">
      <c r="A274" s="23">
        <v>266</v>
      </c>
      <c r="B274" s="31" t="s">
        <v>949</v>
      </c>
      <c r="C274" s="25" t="s">
        <v>950</v>
      </c>
      <c r="D274" s="25" t="s">
        <v>951</v>
      </c>
      <c r="E274" s="25" t="s">
        <v>751</v>
      </c>
      <c r="F274" s="25" t="s">
        <v>873</v>
      </c>
      <c r="G274" s="25" t="s">
        <v>31</v>
      </c>
      <c r="H274" s="26">
        <v>28750</v>
      </c>
      <c r="I274" s="26">
        <v>0</v>
      </c>
      <c r="J274" s="26">
        <v>25</v>
      </c>
      <c r="K274" s="26">
        <v>825.125</v>
      </c>
      <c r="L274" s="26">
        <v>2041.2499999999998</v>
      </c>
      <c r="M274" s="26">
        <v>316.25000000000006</v>
      </c>
      <c r="N274" s="26">
        <v>874</v>
      </c>
      <c r="O274" s="26">
        <v>2038.3750000000002</v>
      </c>
      <c r="P274" s="26">
        <v>1013.62</v>
      </c>
      <c r="Q274" s="26">
        <v>7108.62</v>
      </c>
      <c r="R274" s="26">
        <v>2737.75</v>
      </c>
      <c r="S274" s="26">
        <v>4395.875</v>
      </c>
      <c r="T274" s="26">
        <v>27025.875</v>
      </c>
      <c r="U274" s="25">
        <v>111</v>
      </c>
    </row>
    <row r="275" spans="1:21" s="23" customFormat="1" x14ac:dyDescent="0.25">
      <c r="A275" s="23">
        <v>267</v>
      </c>
      <c r="B275" s="31" t="s">
        <v>952</v>
      </c>
      <c r="C275" s="25" t="s">
        <v>953</v>
      </c>
      <c r="D275" s="25" t="s">
        <v>954</v>
      </c>
      <c r="E275" s="25" t="s">
        <v>118</v>
      </c>
      <c r="F275" s="25" t="s">
        <v>253</v>
      </c>
      <c r="G275" s="25" t="s">
        <v>31</v>
      </c>
      <c r="H275" s="26">
        <f>6000+36000</f>
        <v>42000</v>
      </c>
      <c r="I275" s="26">
        <v>724.92</v>
      </c>
      <c r="J275" s="26">
        <v>25</v>
      </c>
      <c r="K275" s="26">
        <v>1205.4000000000001</v>
      </c>
      <c r="L275" s="26">
        <v>2982</v>
      </c>
      <c r="M275" s="26">
        <v>462</v>
      </c>
      <c r="N275" s="26">
        <v>1276.8</v>
      </c>
      <c r="O275" s="26">
        <v>2977.8</v>
      </c>
      <c r="P275" s="26">
        <v>0</v>
      </c>
      <c r="Q275" s="26">
        <v>7632</v>
      </c>
      <c r="R275" s="26">
        <v>2152.6000000000004</v>
      </c>
      <c r="S275" s="26">
        <v>5504.4</v>
      </c>
      <c r="T275" s="26">
        <v>33847.4</v>
      </c>
      <c r="U275" s="25">
        <v>111</v>
      </c>
    </row>
    <row r="276" spans="1:21" s="23" customFormat="1" x14ac:dyDescent="0.25">
      <c r="A276" s="23">
        <v>268</v>
      </c>
      <c r="B276" s="31" t="s">
        <v>955</v>
      </c>
      <c r="C276" s="25" t="s">
        <v>956</v>
      </c>
      <c r="D276" s="25" t="s">
        <v>957</v>
      </c>
      <c r="E276" s="25" t="s">
        <v>168</v>
      </c>
      <c r="F276" s="25" t="s">
        <v>958</v>
      </c>
      <c r="G276" s="25" t="s">
        <v>31</v>
      </c>
      <c r="H276" s="26">
        <v>28750</v>
      </c>
      <c r="I276" s="26">
        <v>0</v>
      </c>
      <c r="J276" s="26">
        <v>25</v>
      </c>
      <c r="K276" s="26">
        <v>825.125</v>
      </c>
      <c r="L276" s="26">
        <v>2041.2499999999998</v>
      </c>
      <c r="M276" s="26">
        <v>316.25000000000006</v>
      </c>
      <c r="N276" s="26">
        <v>874</v>
      </c>
      <c r="O276" s="26">
        <v>2038.3750000000002</v>
      </c>
      <c r="P276" s="26">
        <v>0</v>
      </c>
      <c r="Q276" s="26">
        <v>6095</v>
      </c>
      <c r="R276" s="26">
        <v>1724.125</v>
      </c>
      <c r="S276" s="26">
        <v>4395.875</v>
      </c>
      <c r="T276" s="26">
        <v>27025.875</v>
      </c>
      <c r="U276" s="25">
        <v>111</v>
      </c>
    </row>
    <row r="277" spans="1:21" s="23" customFormat="1" x14ac:dyDescent="0.25">
      <c r="A277" s="23">
        <v>269</v>
      </c>
      <c r="B277" s="31" t="s">
        <v>959</v>
      </c>
      <c r="C277" s="25" t="s">
        <v>960</v>
      </c>
      <c r="D277" s="25" t="s">
        <v>961</v>
      </c>
      <c r="E277" s="25" t="s">
        <v>962</v>
      </c>
      <c r="F277" s="25" t="s">
        <v>963</v>
      </c>
      <c r="G277" s="25" t="s">
        <v>31</v>
      </c>
      <c r="H277" s="26">
        <f>10000+30000</f>
        <v>40000</v>
      </c>
      <c r="I277" s="26">
        <v>442.65</v>
      </c>
      <c r="J277" s="26">
        <v>25</v>
      </c>
      <c r="K277" s="26">
        <v>1148</v>
      </c>
      <c r="L277" s="26">
        <v>2840</v>
      </c>
      <c r="M277" s="26">
        <v>440</v>
      </c>
      <c r="N277" s="26">
        <v>1216</v>
      </c>
      <c r="O277" s="26">
        <v>2836</v>
      </c>
      <c r="P277" s="26">
        <v>0</v>
      </c>
      <c r="Q277" s="26">
        <v>6360</v>
      </c>
      <c r="R277" s="26">
        <v>1798</v>
      </c>
      <c r="S277" s="26">
        <v>4587</v>
      </c>
      <c r="T277" s="26">
        <v>28202</v>
      </c>
      <c r="U277" s="25">
        <v>111</v>
      </c>
    </row>
    <row r="278" spans="1:21" s="23" customFormat="1" x14ac:dyDescent="0.25">
      <c r="A278" s="23">
        <v>270</v>
      </c>
      <c r="B278" s="31" t="s">
        <v>964</v>
      </c>
      <c r="C278" s="25" t="s">
        <v>965</v>
      </c>
      <c r="D278" s="25" t="s">
        <v>966</v>
      </c>
      <c r="E278" s="25" t="s">
        <v>967</v>
      </c>
      <c r="F278" s="25" t="s">
        <v>968</v>
      </c>
      <c r="G278" s="25" t="s">
        <v>31</v>
      </c>
      <c r="H278" s="26">
        <v>77250</v>
      </c>
      <c r="I278" s="26">
        <v>6754.07</v>
      </c>
      <c r="J278" s="26">
        <v>25</v>
      </c>
      <c r="K278" s="26">
        <v>2217.0749999999998</v>
      </c>
      <c r="L278" s="26">
        <v>5484.7499999999991</v>
      </c>
      <c r="M278" s="26">
        <v>520.34400000000005</v>
      </c>
      <c r="N278" s="26">
        <v>2348.4</v>
      </c>
      <c r="O278" s="26">
        <v>5477.0250000000005</v>
      </c>
      <c r="P278" s="26">
        <v>0</v>
      </c>
      <c r="Q278" s="26">
        <v>16047.593999999997</v>
      </c>
      <c r="R278" s="26">
        <v>11344.545</v>
      </c>
      <c r="S278" s="26">
        <v>11482.118999999999</v>
      </c>
      <c r="T278" s="26">
        <v>65905.455000000002</v>
      </c>
      <c r="U278" s="25">
        <v>111</v>
      </c>
    </row>
    <row r="279" spans="1:21" s="23" customFormat="1" x14ac:dyDescent="0.25">
      <c r="A279" s="23">
        <v>271</v>
      </c>
      <c r="B279" s="31" t="s">
        <v>969</v>
      </c>
      <c r="C279" s="25" t="s">
        <v>970</v>
      </c>
      <c r="D279" s="25" t="s">
        <v>971</v>
      </c>
      <c r="E279" s="25" t="s">
        <v>154</v>
      </c>
      <c r="F279" s="25" t="s">
        <v>173</v>
      </c>
      <c r="G279" s="25" t="s">
        <v>31</v>
      </c>
      <c r="H279" s="26">
        <v>34500</v>
      </c>
      <c r="I279" s="26">
        <v>0</v>
      </c>
      <c r="J279" s="26">
        <v>25</v>
      </c>
      <c r="K279" s="26">
        <v>990.15</v>
      </c>
      <c r="L279" s="26">
        <v>2449.5</v>
      </c>
      <c r="M279" s="26">
        <v>379.50000000000006</v>
      </c>
      <c r="N279" s="26">
        <v>1048.8</v>
      </c>
      <c r="O279" s="26">
        <v>2446.0500000000002</v>
      </c>
      <c r="P279" s="26">
        <v>0</v>
      </c>
      <c r="Q279" s="26">
        <v>7314</v>
      </c>
      <c r="R279" s="26">
        <v>2063.9499999999998</v>
      </c>
      <c r="S279" s="26">
        <v>5275.05</v>
      </c>
      <c r="T279" s="26">
        <v>32436.05</v>
      </c>
      <c r="U279" s="25">
        <v>111</v>
      </c>
    </row>
    <row r="280" spans="1:21" s="27" customFormat="1" x14ac:dyDescent="0.25">
      <c r="A280" s="27">
        <v>272</v>
      </c>
      <c r="B280" s="28" t="s">
        <v>972</v>
      </c>
      <c r="C280" s="29" t="s">
        <v>973</v>
      </c>
      <c r="D280" s="29" t="s">
        <v>974</v>
      </c>
      <c r="E280" s="29" t="s">
        <v>29</v>
      </c>
      <c r="F280" s="29" t="s">
        <v>975</v>
      </c>
      <c r="G280" s="29" t="s">
        <v>31</v>
      </c>
      <c r="H280" s="30">
        <f>5260+52600</f>
        <v>57860</v>
      </c>
      <c r="I280" s="30">
        <v>2877.62</v>
      </c>
      <c r="J280" s="30">
        <v>25</v>
      </c>
      <c r="K280" s="30">
        <v>1660.58</v>
      </c>
      <c r="L280" s="30">
        <v>4108.0600000000004</v>
      </c>
      <c r="M280" s="30">
        <v>520.34400000000005</v>
      </c>
      <c r="N280" s="30">
        <v>1758.94</v>
      </c>
      <c r="O280" s="30">
        <v>4102.2700000000004</v>
      </c>
      <c r="P280" s="30">
        <v>1013.62</v>
      </c>
      <c r="Q280" s="30">
        <v>12106.564</v>
      </c>
      <c r="R280" s="30">
        <v>6213.49</v>
      </c>
      <c r="S280" s="30">
        <v>7984.2839999999997</v>
      </c>
      <c r="T280" s="30">
        <v>46386.51</v>
      </c>
      <c r="U280" s="29">
        <v>111</v>
      </c>
    </row>
    <row r="281" spans="1:21" s="23" customFormat="1" x14ac:dyDescent="0.25">
      <c r="A281" s="23">
        <v>273</v>
      </c>
      <c r="B281" s="31" t="s">
        <v>976</v>
      </c>
      <c r="C281" s="25" t="s">
        <v>977</v>
      </c>
      <c r="D281" s="25" t="s">
        <v>270</v>
      </c>
      <c r="E281" s="25" t="s">
        <v>105</v>
      </c>
      <c r="F281" s="25" t="s">
        <v>187</v>
      </c>
      <c r="G281" s="25" t="s">
        <v>31</v>
      </c>
      <c r="H281" s="26">
        <v>13200</v>
      </c>
      <c r="I281" s="26">
        <v>0</v>
      </c>
      <c r="J281" s="26">
        <v>25</v>
      </c>
      <c r="K281" s="26">
        <v>378.84</v>
      </c>
      <c r="L281" s="26">
        <v>937.19999999999993</v>
      </c>
      <c r="M281" s="26">
        <v>145.20000000000002</v>
      </c>
      <c r="N281" s="26">
        <v>401.28</v>
      </c>
      <c r="O281" s="26">
        <v>935.88000000000011</v>
      </c>
      <c r="P281" s="26">
        <v>0</v>
      </c>
      <c r="Q281" s="26">
        <v>2798.4</v>
      </c>
      <c r="R281" s="26">
        <v>805.11999999999989</v>
      </c>
      <c r="S281" s="26">
        <v>2018.28</v>
      </c>
      <c r="T281" s="26">
        <v>12394.880000000001</v>
      </c>
      <c r="U281" s="25">
        <v>111</v>
      </c>
    </row>
    <row r="282" spans="1:21" s="23" customFormat="1" x14ac:dyDescent="0.25">
      <c r="A282" s="23">
        <v>274</v>
      </c>
      <c r="B282" s="31" t="s">
        <v>978</v>
      </c>
      <c r="C282" s="25" t="s">
        <v>979</v>
      </c>
      <c r="D282" s="25" t="s">
        <v>980</v>
      </c>
      <c r="E282" s="25" t="s">
        <v>228</v>
      </c>
      <c r="F282" s="25" t="s">
        <v>64</v>
      </c>
      <c r="G282" s="25" t="s">
        <v>31</v>
      </c>
      <c r="H282" s="26">
        <v>18000</v>
      </c>
      <c r="I282" s="26">
        <v>0</v>
      </c>
      <c r="J282" s="26">
        <v>25</v>
      </c>
      <c r="K282" s="26">
        <v>516.6</v>
      </c>
      <c r="L282" s="26">
        <v>1277.9999999999998</v>
      </c>
      <c r="M282" s="26">
        <v>198.00000000000003</v>
      </c>
      <c r="N282" s="26">
        <v>547.20000000000005</v>
      </c>
      <c r="O282" s="26">
        <v>1276.2</v>
      </c>
      <c r="P282" s="26">
        <v>0</v>
      </c>
      <c r="Q282" s="26">
        <v>3816</v>
      </c>
      <c r="R282" s="26">
        <v>1088.8000000000002</v>
      </c>
      <c r="S282" s="26">
        <v>2752.2</v>
      </c>
      <c r="T282" s="26">
        <v>16911.2</v>
      </c>
      <c r="U282" s="25">
        <v>111</v>
      </c>
    </row>
    <row r="283" spans="1:21" s="23" customFormat="1" x14ac:dyDescent="0.25">
      <c r="A283" s="23">
        <v>275</v>
      </c>
      <c r="B283" s="31" t="s">
        <v>981</v>
      </c>
      <c r="C283" s="25" t="s">
        <v>982</v>
      </c>
      <c r="D283" s="25" t="s">
        <v>983</v>
      </c>
      <c r="E283" s="25" t="s">
        <v>204</v>
      </c>
      <c r="F283" s="25" t="s">
        <v>88</v>
      </c>
      <c r="G283" s="25" t="s">
        <v>31</v>
      </c>
      <c r="H283" s="26">
        <v>20000</v>
      </c>
      <c r="I283" s="26">
        <v>0</v>
      </c>
      <c r="J283" s="26">
        <v>25</v>
      </c>
      <c r="K283" s="26">
        <v>574</v>
      </c>
      <c r="L283" s="26">
        <v>1419.9999999999998</v>
      </c>
      <c r="M283" s="26">
        <v>220.00000000000003</v>
      </c>
      <c r="N283" s="26">
        <v>608</v>
      </c>
      <c r="O283" s="26">
        <v>1418</v>
      </c>
      <c r="P283" s="26">
        <v>0</v>
      </c>
      <c r="Q283" s="26">
        <v>4240</v>
      </c>
      <c r="R283" s="26">
        <v>1207</v>
      </c>
      <c r="S283" s="26">
        <v>3058</v>
      </c>
      <c r="T283" s="26">
        <v>18793</v>
      </c>
      <c r="U283" s="25">
        <v>111</v>
      </c>
    </row>
    <row r="284" spans="1:21" s="23" customFormat="1" x14ac:dyDescent="0.25">
      <c r="A284" s="23">
        <v>276</v>
      </c>
      <c r="B284" s="31" t="s">
        <v>984</v>
      </c>
      <c r="C284" s="25" t="s">
        <v>985</v>
      </c>
      <c r="D284" s="25" t="s">
        <v>986</v>
      </c>
      <c r="E284" s="25" t="s">
        <v>82</v>
      </c>
      <c r="F284" s="25" t="s">
        <v>59</v>
      </c>
      <c r="G284" s="25" t="s">
        <v>31</v>
      </c>
      <c r="H284" s="26">
        <v>23100</v>
      </c>
      <c r="I284" s="26">
        <v>0</v>
      </c>
      <c r="J284" s="26">
        <v>25</v>
      </c>
      <c r="K284" s="26">
        <v>662.97</v>
      </c>
      <c r="L284" s="26">
        <v>1640.1</v>
      </c>
      <c r="M284" s="26">
        <v>254.10000000000002</v>
      </c>
      <c r="N284" s="26">
        <v>702.24</v>
      </c>
      <c r="O284" s="26">
        <v>1637.7900000000002</v>
      </c>
      <c r="P284" s="26">
        <v>0</v>
      </c>
      <c r="Q284" s="26">
        <v>4897.2</v>
      </c>
      <c r="R284" s="26">
        <v>1390.21</v>
      </c>
      <c r="S284" s="26">
        <v>3531.99</v>
      </c>
      <c r="T284" s="26">
        <v>21709.79</v>
      </c>
      <c r="U284" s="25">
        <v>111</v>
      </c>
    </row>
    <row r="285" spans="1:21" s="23" customFormat="1" x14ac:dyDescent="0.25">
      <c r="A285" s="23">
        <v>277</v>
      </c>
      <c r="B285" s="31" t="s">
        <v>987</v>
      </c>
      <c r="C285" s="25" t="s">
        <v>988</v>
      </c>
      <c r="D285" s="25" t="s">
        <v>989</v>
      </c>
      <c r="E285" s="25" t="s">
        <v>727</v>
      </c>
      <c r="F285" s="25" t="s">
        <v>88</v>
      </c>
      <c r="G285" s="25" t="s">
        <v>31</v>
      </c>
      <c r="H285" s="26">
        <v>22000</v>
      </c>
      <c r="I285" s="26">
        <v>0</v>
      </c>
      <c r="J285" s="26">
        <v>25</v>
      </c>
      <c r="K285" s="26">
        <v>631.4</v>
      </c>
      <c r="L285" s="26">
        <v>1561.9999999999998</v>
      </c>
      <c r="M285" s="26">
        <v>242.00000000000003</v>
      </c>
      <c r="N285" s="26">
        <v>668.8</v>
      </c>
      <c r="O285" s="26">
        <v>1559.8000000000002</v>
      </c>
      <c r="P285" s="26">
        <v>0</v>
      </c>
      <c r="Q285" s="26">
        <v>4664</v>
      </c>
      <c r="R285" s="26">
        <v>1325.1999999999998</v>
      </c>
      <c r="S285" s="26">
        <v>3363.8</v>
      </c>
      <c r="T285" s="26">
        <v>20674.8</v>
      </c>
      <c r="U285" s="25">
        <v>111</v>
      </c>
    </row>
    <row r="286" spans="1:21" s="23" customFormat="1" x14ac:dyDescent="0.25">
      <c r="A286" s="23">
        <v>278</v>
      </c>
      <c r="B286" s="31" t="s">
        <v>990</v>
      </c>
      <c r="C286" s="25" t="s">
        <v>991</v>
      </c>
      <c r="D286" s="25" t="s">
        <v>992</v>
      </c>
      <c r="E286" s="25" t="s">
        <v>204</v>
      </c>
      <c r="F286" s="25" t="s">
        <v>210</v>
      </c>
      <c r="G286" s="25" t="s">
        <v>31</v>
      </c>
      <c r="H286" s="26">
        <v>25300</v>
      </c>
      <c r="I286" s="26">
        <v>0</v>
      </c>
      <c r="J286" s="26">
        <v>25</v>
      </c>
      <c r="K286" s="26">
        <v>726.11</v>
      </c>
      <c r="L286" s="26">
        <v>1796.2999999999997</v>
      </c>
      <c r="M286" s="26">
        <v>278.3</v>
      </c>
      <c r="N286" s="26">
        <v>769.12</v>
      </c>
      <c r="O286" s="26">
        <v>1793.7700000000002</v>
      </c>
      <c r="P286" s="26">
        <v>1013.62</v>
      </c>
      <c r="Q286" s="26">
        <v>6377.22</v>
      </c>
      <c r="R286" s="26">
        <v>2533.85</v>
      </c>
      <c r="S286" s="26">
        <v>3868.37</v>
      </c>
      <c r="T286" s="26">
        <v>22766.15</v>
      </c>
      <c r="U286" s="25">
        <v>111</v>
      </c>
    </row>
    <row r="287" spans="1:21" s="23" customFormat="1" x14ac:dyDescent="0.25">
      <c r="A287" s="23">
        <v>279</v>
      </c>
      <c r="B287" s="31" t="s">
        <v>993</v>
      </c>
      <c r="C287" s="25" t="s">
        <v>994</v>
      </c>
      <c r="D287" s="25" t="s">
        <v>995</v>
      </c>
      <c r="E287" s="25" t="s">
        <v>350</v>
      </c>
      <c r="F287" s="25" t="s">
        <v>996</v>
      </c>
      <c r="G287" s="25" t="s">
        <v>31</v>
      </c>
      <c r="H287" s="26">
        <v>40000</v>
      </c>
      <c r="I287" s="26">
        <v>442.65</v>
      </c>
      <c r="J287" s="26">
        <v>25</v>
      </c>
      <c r="K287" s="26">
        <v>1148</v>
      </c>
      <c r="L287" s="26">
        <v>2839.9999999999995</v>
      </c>
      <c r="M287" s="26">
        <v>440.00000000000006</v>
      </c>
      <c r="N287" s="26">
        <v>1216</v>
      </c>
      <c r="O287" s="26">
        <v>2836</v>
      </c>
      <c r="P287" s="26">
        <v>0</v>
      </c>
      <c r="Q287" s="26">
        <v>8480</v>
      </c>
      <c r="R287" s="26">
        <v>2831.65</v>
      </c>
      <c r="S287" s="26">
        <v>6116</v>
      </c>
      <c r="T287" s="26">
        <v>37168.35</v>
      </c>
      <c r="U287" s="25">
        <v>111</v>
      </c>
    </row>
    <row r="288" spans="1:21" s="23" customFormat="1" x14ac:dyDescent="0.25">
      <c r="A288" s="23">
        <v>280</v>
      </c>
      <c r="B288" s="31" t="s">
        <v>997</v>
      </c>
      <c r="C288" s="25" t="s">
        <v>998</v>
      </c>
      <c r="D288" s="25" t="s">
        <v>999</v>
      </c>
      <c r="E288" s="25" t="s">
        <v>1000</v>
      </c>
      <c r="F288" s="25" t="s">
        <v>1001</v>
      </c>
      <c r="G288" s="25" t="s">
        <v>31</v>
      </c>
      <c r="H288" s="26">
        <v>55000</v>
      </c>
      <c r="I288" s="26">
        <v>2559.6799999999998</v>
      </c>
      <c r="J288" s="26">
        <v>25</v>
      </c>
      <c r="K288" s="26">
        <v>1578.5</v>
      </c>
      <c r="L288" s="26">
        <v>3904.9999999999995</v>
      </c>
      <c r="M288" s="26">
        <v>520.34400000000005</v>
      </c>
      <c r="N288" s="26">
        <v>1672</v>
      </c>
      <c r="O288" s="26">
        <v>3899.5000000000005</v>
      </c>
      <c r="P288" s="26">
        <v>0</v>
      </c>
      <c r="Q288" s="26">
        <v>11575.344000000001</v>
      </c>
      <c r="R288" s="26">
        <v>5835.18</v>
      </c>
      <c r="S288" s="26">
        <v>8324.8439999999991</v>
      </c>
      <c r="T288" s="26">
        <v>49164.82</v>
      </c>
      <c r="U288" s="25">
        <v>111</v>
      </c>
    </row>
    <row r="289" spans="1:21" s="23" customFormat="1" x14ac:dyDescent="0.25">
      <c r="A289" s="23">
        <v>281</v>
      </c>
      <c r="B289" s="31" t="s">
        <v>1002</v>
      </c>
      <c r="C289" s="25" t="s">
        <v>1003</v>
      </c>
      <c r="D289" s="25" t="s">
        <v>1004</v>
      </c>
      <c r="E289" s="25" t="s">
        <v>168</v>
      </c>
      <c r="F289" s="25" t="s">
        <v>59</v>
      </c>
      <c r="G289" s="25" t="s">
        <v>31</v>
      </c>
      <c r="H289" s="26">
        <v>23400</v>
      </c>
      <c r="I289" s="26">
        <v>0</v>
      </c>
      <c r="J289" s="26">
        <v>25</v>
      </c>
      <c r="K289" s="26">
        <v>671.58</v>
      </c>
      <c r="L289" s="26">
        <v>1661.3999999999999</v>
      </c>
      <c r="M289" s="26">
        <v>257.40000000000003</v>
      </c>
      <c r="N289" s="26">
        <v>711.36</v>
      </c>
      <c r="O289" s="26">
        <v>1659.0600000000002</v>
      </c>
      <c r="P289" s="26">
        <v>0</v>
      </c>
      <c r="Q289" s="26">
        <v>4960.8</v>
      </c>
      <c r="R289" s="26">
        <v>1407.94</v>
      </c>
      <c r="S289" s="26">
        <v>3577.86</v>
      </c>
      <c r="T289" s="26">
        <v>21992.06</v>
      </c>
      <c r="U289" s="25">
        <v>111</v>
      </c>
    </row>
    <row r="290" spans="1:21" s="23" customFormat="1" x14ac:dyDescent="0.25">
      <c r="A290" s="23">
        <v>282</v>
      </c>
      <c r="B290" s="31" t="s">
        <v>1005</v>
      </c>
      <c r="C290" s="25" t="s">
        <v>1006</v>
      </c>
      <c r="D290" s="25" t="s">
        <v>1007</v>
      </c>
      <c r="E290" s="25" t="s">
        <v>411</v>
      </c>
      <c r="F290" s="25" t="s">
        <v>707</v>
      </c>
      <c r="G290" s="25" t="s">
        <v>31</v>
      </c>
      <c r="H290" s="26">
        <v>20250</v>
      </c>
      <c r="I290" s="26">
        <v>0</v>
      </c>
      <c r="J290" s="26">
        <v>25</v>
      </c>
      <c r="K290" s="26">
        <v>581.17499999999995</v>
      </c>
      <c r="L290" s="26">
        <v>1437.7499999999998</v>
      </c>
      <c r="M290" s="26">
        <v>222.75000000000003</v>
      </c>
      <c r="N290" s="26">
        <v>615.6</v>
      </c>
      <c r="O290" s="26">
        <v>1435.7250000000001</v>
      </c>
      <c r="P290" s="26">
        <v>0</v>
      </c>
      <c r="Q290" s="26">
        <v>4293</v>
      </c>
      <c r="R290" s="26">
        <v>1221.7750000000001</v>
      </c>
      <c r="S290" s="26">
        <v>3096.2249999999999</v>
      </c>
      <c r="T290" s="26">
        <v>19028.224999999999</v>
      </c>
      <c r="U290" s="25">
        <v>111</v>
      </c>
    </row>
    <row r="291" spans="1:21" s="23" customFormat="1" x14ac:dyDescent="0.25">
      <c r="A291" s="23">
        <v>283</v>
      </c>
      <c r="B291" s="31" t="s">
        <v>1008</v>
      </c>
      <c r="C291" s="25" t="s">
        <v>1009</v>
      </c>
      <c r="D291" s="25" t="s">
        <v>1010</v>
      </c>
      <c r="E291" s="25" t="s">
        <v>807</v>
      </c>
      <c r="F291" s="25" t="s">
        <v>1011</v>
      </c>
      <c r="G291" s="25" t="s">
        <v>31</v>
      </c>
      <c r="H291" s="26">
        <v>19800</v>
      </c>
      <c r="I291" s="26">
        <v>0</v>
      </c>
      <c r="J291" s="26">
        <v>25</v>
      </c>
      <c r="K291" s="26">
        <v>568.26</v>
      </c>
      <c r="L291" s="26">
        <v>1405.8</v>
      </c>
      <c r="M291" s="26">
        <v>217.8</v>
      </c>
      <c r="N291" s="26">
        <v>601.91999999999996</v>
      </c>
      <c r="O291" s="26">
        <v>1403.8200000000002</v>
      </c>
      <c r="P291" s="26">
        <v>0</v>
      </c>
      <c r="Q291" s="26">
        <v>4197.6000000000004</v>
      </c>
      <c r="R291" s="26">
        <v>1195.1799999999998</v>
      </c>
      <c r="S291" s="26">
        <v>3027.42</v>
      </c>
      <c r="T291" s="26">
        <v>18604.82</v>
      </c>
      <c r="U291" s="25">
        <v>111</v>
      </c>
    </row>
    <row r="292" spans="1:21" s="23" customFormat="1" x14ac:dyDescent="0.25">
      <c r="A292" s="23">
        <v>284</v>
      </c>
      <c r="B292" s="31" t="s">
        <v>1012</v>
      </c>
      <c r="C292" s="25" t="s">
        <v>1013</v>
      </c>
      <c r="D292" s="25" t="s">
        <v>1014</v>
      </c>
      <c r="E292" s="25" t="s">
        <v>727</v>
      </c>
      <c r="F292" s="25" t="s">
        <v>88</v>
      </c>
      <c r="G292" s="25" t="s">
        <v>31</v>
      </c>
      <c r="H292" s="26">
        <v>22770</v>
      </c>
      <c r="I292" s="26">
        <v>0</v>
      </c>
      <c r="J292" s="26">
        <v>25</v>
      </c>
      <c r="K292" s="26">
        <v>653.49900000000002</v>
      </c>
      <c r="L292" s="26">
        <v>1616.6699999999998</v>
      </c>
      <c r="M292" s="26">
        <v>250.47000000000003</v>
      </c>
      <c r="N292" s="26">
        <v>692.20799999999997</v>
      </c>
      <c r="O292" s="26">
        <v>1614.393</v>
      </c>
      <c r="P292" s="26">
        <v>0</v>
      </c>
      <c r="Q292" s="26">
        <v>4827.24</v>
      </c>
      <c r="R292" s="26">
        <v>1370.7069999999999</v>
      </c>
      <c r="S292" s="26">
        <v>3481.5329999999999</v>
      </c>
      <c r="T292" s="26">
        <v>21399.293000000001</v>
      </c>
      <c r="U292" s="25">
        <v>111</v>
      </c>
    </row>
    <row r="293" spans="1:21" s="23" customFormat="1" x14ac:dyDescent="0.25">
      <c r="A293" s="23">
        <v>285</v>
      </c>
      <c r="B293" s="31" t="s">
        <v>1015</v>
      </c>
      <c r="C293" s="25" t="s">
        <v>1016</v>
      </c>
      <c r="D293" s="25" t="s">
        <v>1017</v>
      </c>
      <c r="E293" s="25" t="s">
        <v>168</v>
      </c>
      <c r="F293" s="25" t="s">
        <v>599</v>
      </c>
      <c r="G293" s="25" t="s">
        <v>31</v>
      </c>
      <c r="H293" s="26">
        <v>22000</v>
      </c>
      <c r="I293" s="26">
        <v>0</v>
      </c>
      <c r="J293" s="26">
        <v>25</v>
      </c>
      <c r="K293" s="26">
        <v>631.4</v>
      </c>
      <c r="L293" s="26">
        <v>1561.9999999999998</v>
      </c>
      <c r="M293" s="26">
        <v>242.00000000000003</v>
      </c>
      <c r="N293" s="26">
        <v>668.8</v>
      </c>
      <c r="O293" s="26">
        <v>1559.8000000000002</v>
      </c>
      <c r="P293" s="26">
        <v>0</v>
      </c>
      <c r="Q293" s="26">
        <v>4664</v>
      </c>
      <c r="R293" s="26">
        <v>1325.1999999999998</v>
      </c>
      <c r="S293" s="26">
        <v>3363.8</v>
      </c>
      <c r="T293" s="26">
        <v>20674.8</v>
      </c>
      <c r="U293" s="25">
        <v>111</v>
      </c>
    </row>
    <row r="294" spans="1:21" s="23" customFormat="1" x14ac:dyDescent="0.25">
      <c r="A294" s="23">
        <v>286</v>
      </c>
      <c r="B294" s="31" t="s">
        <v>1018</v>
      </c>
      <c r="C294" s="25" t="s">
        <v>1019</v>
      </c>
      <c r="D294" s="25" t="s">
        <v>1020</v>
      </c>
      <c r="E294" s="25" t="s">
        <v>40</v>
      </c>
      <c r="F294" s="25" t="s">
        <v>599</v>
      </c>
      <c r="G294" s="25" t="s">
        <v>31</v>
      </c>
      <c r="H294" s="26">
        <v>21000</v>
      </c>
      <c r="I294" s="26">
        <v>0</v>
      </c>
      <c r="J294" s="26">
        <v>25</v>
      </c>
      <c r="K294" s="26">
        <v>602.70000000000005</v>
      </c>
      <c r="L294" s="26">
        <v>1490.9999999999998</v>
      </c>
      <c r="M294" s="26">
        <v>231.00000000000003</v>
      </c>
      <c r="N294" s="26">
        <v>638.4</v>
      </c>
      <c r="O294" s="26">
        <v>1488.9</v>
      </c>
      <c r="P294" s="26">
        <v>0</v>
      </c>
      <c r="Q294" s="26">
        <v>4452</v>
      </c>
      <c r="R294" s="26">
        <v>1266.0999999999999</v>
      </c>
      <c r="S294" s="26">
        <v>3210.8999999999996</v>
      </c>
      <c r="T294" s="26">
        <v>19733.900000000001</v>
      </c>
      <c r="U294" s="25">
        <v>111</v>
      </c>
    </row>
    <row r="295" spans="1:21" s="23" customFormat="1" x14ac:dyDescent="0.25">
      <c r="A295" s="23">
        <v>287</v>
      </c>
      <c r="B295" s="31" t="s">
        <v>1021</v>
      </c>
      <c r="C295" s="25" t="s">
        <v>1022</v>
      </c>
      <c r="D295" s="25" t="s">
        <v>1023</v>
      </c>
      <c r="E295" s="25" t="s">
        <v>105</v>
      </c>
      <c r="F295" s="25" t="s">
        <v>391</v>
      </c>
      <c r="G295" s="25" t="s">
        <v>31</v>
      </c>
      <c r="H295" s="26">
        <v>17250</v>
      </c>
      <c r="I295" s="26">
        <v>0</v>
      </c>
      <c r="J295" s="26">
        <v>25</v>
      </c>
      <c r="K295" s="26">
        <v>495.07499999999999</v>
      </c>
      <c r="L295" s="26">
        <v>1224.75</v>
      </c>
      <c r="M295" s="26">
        <v>189.75000000000003</v>
      </c>
      <c r="N295" s="26">
        <v>524.4</v>
      </c>
      <c r="O295" s="26">
        <v>1223.0250000000001</v>
      </c>
      <c r="P295" s="26">
        <v>0</v>
      </c>
      <c r="Q295" s="26">
        <v>3657</v>
      </c>
      <c r="R295" s="26">
        <v>1044.4749999999999</v>
      </c>
      <c r="S295" s="26">
        <v>2637.5250000000001</v>
      </c>
      <c r="T295" s="26">
        <v>16205.525</v>
      </c>
      <c r="U295" s="25">
        <v>111</v>
      </c>
    </row>
    <row r="296" spans="1:21" s="23" customFormat="1" x14ac:dyDescent="0.25">
      <c r="A296" s="23">
        <v>288</v>
      </c>
      <c r="B296" s="31" t="s">
        <v>1024</v>
      </c>
      <c r="C296" s="25" t="s">
        <v>1025</v>
      </c>
      <c r="D296" s="25" t="s">
        <v>1026</v>
      </c>
      <c r="E296" s="25" t="s">
        <v>411</v>
      </c>
      <c r="F296" s="25" t="s">
        <v>391</v>
      </c>
      <c r="G296" s="25" t="s">
        <v>31</v>
      </c>
      <c r="H296" s="26">
        <v>25047</v>
      </c>
      <c r="I296" s="26">
        <v>0</v>
      </c>
      <c r="J296" s="26">
        <v>25</v>
      </c>
      <c r="K296" s="26">
        <v>718.84889999999996</v>
      </c>
      <c r="L296" s="26">
        <v>1778.3369999999998</v>
      </c>
      <c r="M296" s="26">
        <v>275.51700000000005</v>
      </c>
      <c r="N296" s="26">
        <v>761.42880000000002</v>
      </c>
      <c r="O296" s="26">
        <v>1775.8323</v>
      </c>
      <c r="P296" s="26">
        <v>0</v>
      </c>
      <c r="Q296" s="26">
        <v>5309.9639999999999</v>
      </c>
      <c r="R296" s="26">
        <v>1505.2777000000001</v>
      </c>
      <c r="S296" s="26">
        <v>3829.6862999999998</v>
      </c>
      <c r="T296" s="26">
        <v>23541.722300000001</v>
      </c>
      <c r="U296" s="25">
        <v>111</v>
      </c>
    </row>
    <row r="297" spans="1:21" s="23" customFormat="1" x14ac:dyDescent="0.25">
      <c r="A297" s="23">
        <v>289</v>
      </c>
      <c r="B297" s="31" t="s">
        <v>1027</v>
      </c>
      <c r="C297" s="25" t="s">
        <v>1028</v>
      </c>
      <c r="D297" s="25" t="s">
        <v>1029</v>
      </c>
      <c r="E297" s="25" t="s">
        <v>350</v>
      </c>
      <c r="F297" s="25" t="s">
        <v>1030</v>
      </c>
      <c r="G297" s="25" t="s">
        <v>31</v>
      </c>
      <c r="H297" s="26">
        <v>63000</v>
      </c>
      <c r="I297" s="26">
        <v>3844.87</v>
      </c>
      <c r="J297" s="26">
        <v>25</v>
      </c>
      <c r="K297" s="26">
        <v>1808.1</v>
      </c>
      <c r="L297" s="26">
        <v>4473</v>
      </c>
      <c r="M297" s="26">
        <v>520.34400000000005</v>
      </c>
      <c r="N297" s="26">
        <v>1915.2</v>
      </c>
      <c r="O297" s="26">
        <v>4466.7000000000007</v>
      </c>
      <c r="P297" s="26">
        <v>1013.62</v>
      </c>
      <c r="Q297" s="26">
        <v>14196.964000000002</v>
      </c>
      <c r="R297" s="26">
        <v>8606.7899999999991</v>
      </c>
      <c r="S297" s="26">
        <v>9460.0440000000017</v>
      </c>
      <c r="T297" s="26">
        <v>54393.21</v>
      </c>
      <c r="U297" s="25">
        <v>111</v>
      </c>
    </row>
    <row r="298" spans="1:21" s="23" customFormat="1" x14ac:dyDescent="0.25">
      <c r="A298" s="23">
        <v>290</v>
      </c>
      <c r="B298" s="31" t="s">
        <v>1031</v>
      </c>
      <c r="C298" s="25" t="s">
        <v>1032</v>
      </c>
      <c r="D298" s="25" t="s">
        <v>1033</v>
      </c>
      <c r="E298" s="25" t="s">
        <v>63</v>
      </c>
      <c r="F298" s="25" t="s">
        <v>64</v>
      </c>
      <c r="G298" s="25" t="s">
        <v>31</v>
      </c>
      <c r="H298" s="26">
        <v>27500</v>
      </c>
      <c r="I298" s="26">
        <v>0</v>
      </c>
      <c r="J298" s="26">
        <v>25</v>
      </c>
      <c r="K298" s="26">
        <v>789.25</v>
      </c>
      <c r="L298" s="26">
        <v>1952.4999999999998</v>
      </c>
      <c r="M298" s="26">
        <v>302.50000000000006</v>
      </c>
      <c r="N298" s="26">
        <v>836</v>
      </c>
      <c r="O298" s="26">
        <v>1949.7500000000002</v>
      </c>
      <c r="P298" s="26">
        <v>0</v>
      </c>
      <c r="Q298" s="26">
        <v>5830</v>
      </c>
      <c r="R298" s="26">
        <v>1650.25</v>
      </c>
      <c r="S298" s="26">
        <v>4204.75</v>
      </c>
      <c r="T298" s="26">
        <v>25849.75</v>
      </c>
      <c r="U298" s="25">
        <v>111</v>
      </c>
    </row>
    <row r="299" spans="1:21" s="23" customFormat="1" x14ac:dyDescent="0.25">
      <c r="A299" s="23">
        <v>291</v>
      </c>
      <c r="B299" s="31" t="s">
        <v>1034</v>
      </c>
      <c r="C299" s="25" t="s">
        <v>1035</v>
      </c>
      <c r="D299" s="25" t="s">
        <v>1036</v>
      </c>
      <c r="E299" s="25" t="s">
        <v>168</v>
      </c>
      <c r="F299" s="25" t="s">
        <v>1037</v>
      </c>
      <c r="G299" s="25" t="s">
        <v>31</v>
      </c>
      <c r="H299" s="26">
        <v>35100</v>
      </c>
      <c r="I299" s="26">
        <v>0</v>
      </c>
      <c r="J299" s="26">
        <v>25</v>
      </c>
      <c r="K299" s="26">
        <v>1007.37</v>
      </c>
      <c r="L299" s="26">
        <v>2492.1</v>
      </c>
      <c r="M299" s="26">
        <v>386.1</v>
      </c>
      <c r="N299" s="26">
        <v>1067.04</v>
      </c>
      <c r="O299" s="26">
        <v>2488.59</v>
      </c>
      <c r="P299" s="26">
        <v>0</v>
      </c>
      <c r="Q299" s="26">
        <v>7441.2</v>
      </c>
      <c r="R299" s="26">
        <v>2099.41</v>
      </c>
      <c r="S299" s="26">
        <v>5366.79</v>
      </c>
      <c r="T299" s="26">
        <v>33000.589999999997</v>
      </c>
      <c r="U299" s="25">
        <v>111</v>
      </c>
    </row>
    <row r="300" spans="1:21" s="23" customFormat="1" x14ac:dyDescent="0.25">
      <c r="A300" s="23">
        <v>292</v>
      </c>
      <c r="B300" s="31" t="s">
        <v>1038</v>
      </c>
      <c r="C300" s="25" t="s">
        <v>1039</v>
      </c>
      <c r="D300" s="25" t="s">
        <v>1040</v>
      </c>
      <c r="E300" s="25" t="s">
        <v>105</v>
      </c>
      <c r="F300" s="25" t="s">
        <v>1041</v>
      </c>
      <c r="G300" s="25" t="s">
        <v>31</v>
      </c>
      <c r="H300" s="26">
        <v>19448</v>
      </c>
      <c r="I300" s="26">
        <v>0</v>
      </c>
      <c r="J300" s="26">
        <v>25</v>
      </c>
      <c r="K300" s="26">
        <v>558.1576</v>
      </c>
      <c r="L300" s="26">
        <v>1380.8079999999998</v>
      </c>
      <c r="M300" s="26">
        <v>213.92800000000003</v>
      </c>
      <c r="N300" s="26">
        <v>591.2192</v>
      </c>
      <c r="O300" s="26">
        <v>1378.8632</v>
      </c>
      <c r="P300" s="26">
        <v>0</v>
      </c>
      <c r="Q300" s="26">
        <v>4122.9759999999997</v>
      </c>
      <c r="R300" s="26">
        <v>1174.3768</v>
      </c>
      <c r="S300" s="26">
        <v>2973.5991999999997</v>
      </c>
      <c r="T300" s="26">
        <v>18273.623200000002</v>
      </c>
      <c r="U300" s="25">
        <v>111</v>
      </c>
    </row>
    <row r="301" spans="1:21" s="23" customFormat="1" x14ac:dyDescent="0.25">
      <c r="A301" s="23">
        <v>293</v>
      </c>
      <c r="B301" s="31" t="s">
        <v>1042</v>
      </c>
      <c r="C301" s="25" t="s">
        <v>1043</v>
      </c>
      <c r="D301" s="25" t="s">
        <v>1044</v>
      </c>
      <c r="E301" s="25" t="s">
        <v>68</v>
      </c>
      <c r="F301" s="25" t="s">
        <v>253</v>
      </c>
      <c r="G301" s="25" t="s">
        <v>31</v>
      </c>
      <c r="H301" s="26">
        <v>50750</v>
      </c>
      <c r="I301" s="26">
        <v>1959.85</v>
      </c>
      <c r="J301" s="26">
        <v>25</v>
      </c>
      <c r="K301" s="26">
        <v>1456.5250000000001</v>
      </c>
      <c r="L301" s="26">
        <v>3603.2499999999995</v>
      </c>
      <c r="M301" s="26">
        <v>520.34400000000005</v>
      </c>
      <c r="N301" s="26">
        <v>1542.8</v>
      </c>
      <c r="O301" s="26">
        <v>3598.1750000000002</v>
      </c>
      <c r="P301" s="26">
        <v>0</v>
      </c>
      <c r="Q301" s="26">
        <v>10721.094000000001</v>
      </c>
      <c r="R301" s="26">
        <v>4984.1750000000002</v>
      </c>
      <c r="S301" s="26">
        <v>7721.7689999999993</v>
      </c>
      <c r="T301" s="26">
        <v>45765.824999999997</v>
      </c>
      <c r="U301" s="25">
        <v>111</v>
      </c>
    </row>
    <row r="302" spans="1:21" s="23" customFormat="1" x14ac:dyDescent="0.25">
      <c r="A302" s="23">
        <v>294</v>
      </c>
      <c r="B302" s="31" t="s">
        <v>1045</v>
      </c>
      <c r="C302" s="25" t="s">
        <v>1046</v>
      </c>
      <c r="D302" s="25" t="s">
        <v>1047</v>
      </c>
      <c r="E302" s="25" t="s">
        <v>851</v>
      </c>
      <c r="F302" s="25" t="s">
        <v>928</v>
      </c>
      <c r="G302" s="25" t="s">
        <v>31</v>
      </c>
      <c r="H302" s="26">
        <v>44000</v>
      </c>
      <c r="I302" s="26">
        <v>1007.19</v>
      </c>
      <c r="J302" s="26">
        <v>25</v>
      </c>
      <c r="K302" s="26">
        <v>1262.8</v>
      </c>
      <c r="L302" s="26">
        <v>3123.9999999999995</v>
      </c>
      <c r="M302" s="26">
        <v>484.00000000000006</v>
      </c>
      <c r="N302" s="26">
        <v>1337.6</v>
      </c>
      <c r="O302" s="26">
        <v>3119.6000000000004</v>
      </c>
      <c r="P302" s="26">
        <v>0</v>
      </c>
      <c r="Q302" s="26">
        <v>9328</v>
      </c>
      <c r="R302" s="26">
        <v>3632.5899999999997</v>
      </c>
      <c r="S302" s="26">
        <v>6727.6</v>
      </c>
      <c r="T302" s="26">
        <v>40367.410000000003</v>
      </c>
      <c r="U302" s="25">
        <v>111</v>
      </c>
    </row>
    <row r="303" spans="1:21" s="23" customFormat="1" x14ac:dyDescent="0.25">
      <c r="A303" s="23">
        <v>295</v>
      </c>
      <c r="B303" s="31" t="s">
        <v>1048</v>
      </c>
      <c r="C303" s="25" t="s">
        <v>1049</v>
      </c>
      <c r="D303" s="25" t="s">
        <v>1050</v>
      </c>
      <c r="E303" s="25" t="s">
        <v>727</v>
      </c>
      <c r="F303" s="25" t="s">
        <v>88</v>
      </c>
      <c r="G303" s="25" t="s">
        <v>31</v>
      </c>
      <c r="H303" s="26">
        <v>26450</v>
      </c>
      <c r="I303" s="26">
        <v>0</v>
      </c>
      <c r="J303" s="26">
        <v>25</v>
      </c>
      <c r="K303" s="26">
        <v>759.11500000000001</v>
      </c>
      <c r="L303" s="26">
        <v>1877.9499999999998</v>
      </c>
      <c r="M303" s="26">
        <v>290.95000000000005</v>
      </c>
      <c r="N303" s="26">
        <v>804.08</v>
      </c>
      <c r="O303" s="26">
        <v>1875.3050000000001</v>
      </c>
      <c r="P303" s="26">
        <v>0</v>
      </c>
      <c r="Q303" s="26">
        <v>5607.4</v>
      </c>
      <c r="R303" s="26">
        <v>1588.1950000000002</v>
      </c>
      <c r="S303" s="26">
        <v>4044.2049999999999</v>
      </c>
      <c r="T303" s="26">
        <v>24861.805</v>
      </c>
      <c r="U303" s="25">
        <v>111</v>
      </c>
    </row>
    <row r="304" spans="1:21" s="23" customFormat="1" x14ac:dyDescent="0.25">
      <c r="A304" s="23">
        <v>296</v>
      </c>
      <c r="B304" s="31" t="s">
        <v>1051</v>
      </c>
      <c r="C304" s="25" t="s">
        <v>1052</v>
      </c>
      <c r="D304" s="25" t="s">
        <v>1053</v>
      </c>
      <c r="E304" s="25" t="s">
        <v>68</v>
      </c>
      <c r="F304" s="25" t="s">
        <v>274</v>
      </c>
      <c r="G304" s="25" t="s">
        <v>31</v>
      </c>
      <c r="H304" s="26">
        <v>20872.5</v>
      </c>
      <c r="I304" s="26">
        <v>0</v>
      </c>
      <c r="J304" s="26">
        <v>25</v>
      </c>
      <c r="K304" s="26">
        <v>599.04075</v>
      </c>
      <c r="L304" s="26">
        <v>1481.9474999999998</v>
      </c>
      <c r="M304" s="26">
        <v>229.59750000000003</v>
      </c>
      <c r="N304" s="26">
        <v>634.524</v>
      </c>
      <c r="O304" s="26">
        <v>1479.8602500000002</v>
      </c>
      <c r="P304" s="26">
        <v>0</v>
      </c>
      <c r="Q304" s="26">
        <v>4424.9699999999993</v>
      </c>
      <c r="R304" s="26">
        <v>1258.56475</v>
      </c>
      <c r="S304" s="26">
        <v>3191.4052499999998</v>
      </c>
      <c r="T304" s="26">
        <v>19613.935249999999</v>
      </c>
      <c r="U304" s="25">
        <v>111</v>
      </c>
    </row>
    <row r="305" spans="1:21" s="23" customFormat="1" x14ac:dyDescent="0.25">
      <c r="A305" s="23">
        <v>297</v>
      </c>
      <c r="B305" s="31" t="s">
        <v>1054</v>
      </c>
      <c r="C305" s="25" t="s">
        <v>1055</v>
      </c>
      <c r="D305" s="25" t="s">
        <v>1056</v>
      </c>
      <c r="E305" s="25" t="s">
        <v>63</v>
      </c>
      <c r="F305" s="25" t="s">
        <v>64</v>
      </c>
      <c r="G305" s="25" t="s">
        <v>31</v>
      </c>
      <c r="H305" s="26">
        <v>27500</v>
      </c>
      <c r="I305" s="26">
        <v>0</v>
      </c>
      <c r="J305" s="26">
        <v>25</v>
      </c>
      <c r="K305" s="26">
        <v>789.25</v>
      </c>
      <c r="L305" s="26">
        <v>1952.4999999999998</v>
      </c>
      <c r="M305" s="26">
        <v>302.50000000000006</v>
      </c>
      <c r="N305" s="26">
        <v>836</v>
      </c>
      <c r="O305" s="26">
        <v>1949.7500000000002</v>
      </c>
      <c r="P305" s="26">
        <v>0</v>
      </c>
      <c r="Q305" s="26">
        <v>5830</v>
      </c>
      <c r="R305" s="26">
        <v>1650.25</v>
      </c>
      <c r="S305" s="26">
        <v>4204.75</v>
      </c>
      <c r="T305" s="26">
        <v>25849.75</v>
      </c>
      <c r="U305" s="25">
        <v>111</v>
      </c>
    </row>
    <row r="306" spans="1:21" s="23" customFormat="1" x14ac:dyDescent="0.25">
      <c r="A306" s="23">
        <v>298</v>
      </c>
      <c r="B306" s="31" t="s">
        <v>1057</v>
      </c>
      <c r="C306" s="25" t="s">
        <v>1058</v>
      </c>
      <c r="D306" s="25" t="s">
        <v>1059</v>
      </c>
      <c r="E306" s="25" t="s">
        <v>168</v>
      </c>
      <c r="F306" s="25" t="s">
        <v>1190</v>
      </c>
      <c r="G306" s="25" t="s">
        <v>31</v>
      </c>
      <c r="H306" s="26">
        <v>22365.200000000001</v>
      </c>
      <c r="I306" s="26">
        <v>0</v>
      </c>
      <c r="J306" s="26">
        <v>25</v>
      </c>
      <c r="K306" s="26">
        <v>641.88124000000005</v>
      </c>
      <c r="L306" s="26">
        <v>1587.9291999999998</v>
      </c>
      <c r="M306" s="26">
        <v>246.01720000000003</v>
      </c>
      <c r="N306" s="26">
        <v>679.90208000000007</v>
      </c>
      <c r="O306" s="26">
        <v>1585.6926800000001</v>
      </c>
      <c r="P306" s="26">
        <v>0</v>
      </c>
      <c r="Q306" s="26">
        <v>4741.4224000000004</v>
      </c>
      <c r="R306" s="26">
        <v>1346.78332</v>
      </c>
      <c r="S306" s="26">
        <v>3419.6390799999999</v>
      </c>
      <c r="T306" s="26">
        <v>21018.416680000002</v>
      </c>
      <c r="U306" s="25">
        <v>111</v>
      </c>
    </row>
    <row r="307" spans="1:21" s="23" customFormat="1" x14ac:dyDescent="0.25">
      <c r="A307" s="23">
        <v>299</v>
      </c>
      <c r="B307" s="31" t="s">
        <v>1060</v>
      </c>
      <c r="C307" s="25" t="s">
        <v>1061</v>
      </c>
      <c r="D307" s="25" t="s">
        <v>1062</v>
      </c>
      <c r="E307" s="25" t="s">
        <v>204</v>
      </c>
      <c r="F307" s="25" t="s">
        <v>59</v>
      </c>
      <c r="G307" s="25" t="s">
        <v>31</v>
      </c>
      <c r="H307" s="26">
        <v>27500</v>
      </c>
      <c r="I307" s="26">
        <v>0</v>
      </c>
      <c r="J307" s="26">
        <v>25</v>
      </c>
      <c r="K307" s="26">
        <v>789.25</v>
      </c>
      <c r="L307" s="26">
        <v>1952.4999999999998</v>
      </c>
      <c r="M307" s="26">
        <v>302.50000000000006</v>
      </c>
      <c r="N307" s="26">
        <v>836</v>
      </c>
      <c r="O307" s="26">
        <v>1949.7500000000002</v>
      </c>
      <c r="P307" s="26">
        <v>0</v>
      </c>
      <c r="Q307" s="26">
        <v>5830</v>
      </c>
      <c r="R307" s="26">
        <v>1650.25</v>
      </c>
      <c r="S307" s="26">
        <v>4204.75</v>
      </c>
      <c r="T307" s="26">
        <v>25849.75</v>
      </c>
      <c r="U307" s="25">
        <v>111</v>
      </c>
    </row>
    <row r="308" spans="1:21" s="23" customFormat="1" x14ac:dyDescent="0.25">
      <c r="A308" s="23">
        <v>300</v>
      </c>
      <c r="B308" s="31">
        <v>1055</v>
      </c>
      <c r="C308" s="25" t="s">
        <v>1063</v>
      </c>
      <c r="D308" s="25" t="s">
        <v>1064</v>
      </c>
      <c r="E308" s="25" t="s">
        <v>350</v>
      </c>
      <c r="F308" s="25" t="s">
        <v>361</v>
      </c>
      <c r="G308" s="25" t="s">
        <v>31</v>
      </c>
      <c r="H308" s="26">
        <v>15000</v>
      </c>
      <c r="I308" s="26">
        <v>0</v>
      </c>
      <c r="J308" s="26">
        <v>25</v>
      </c>
      <c r="K308" s="26">
        <v>430.5</v>
      </c>
      <c r="L308" s="26">
        <v>1065</v>
      </c>
      <c r="M308" s="26">
        <v>165.00000000000003</v>
      </c>
      <c r="N308" s="26">
        <v>456</v>
      </c>
      <c r="O308" s="26">
        <v>1063.5</v>
      </c>
      <c r="P308" s="26">
        <v>0</v>
      </c>
      <c r="Q308" s="26">
        <v>3180</v>
      </c>
      <c r="R308" s="26">
        <v>911.5</v>
      </c>
      <c r="S308" s="26">
        <v>2293.5</v>
      </c>
      <c r="T308" s="26">
        <v>14088.5</v>
      </c>
      <c r="U308" s="25">
        <v>111</v>
      </c>
    </row>
    <row r="309" spans="1:21" s="23" customFormat="1" x14ac:dyDescent="0.25">
      <c r="A309" s="23">
        <v>301</v>
      </c>
      <c r="B309" s="31" t="s">
        <v>1065</v>
      </c>
      <c r="C309" s="25" t="s">
        <v>1066</v>
      </c>
      <c r="D309" s="25" t="s">
        <v>1067</v>
      </c>
      <c r="E309" s="25" t="s">
        <v>204</v>
      </c>
      <c r="F309" s="25" t="s">
        <v>1068</v>
      </c>
      <c r="G309" s="25" t="s">
        <v>31</v>
      </c>
      <c r="H309" s="26">
        <v>21850</v>
      </c>
      <c r="I309" s="26">
        <v>0</v>
      </c>
      <c r="J309" s="26">
        <v>25</v>
      </c>
      <c r="K309" s="26">
        <v>627.09500000000003</v>
      </c>
      <c r="L309" s="26">
        <v>1551.35</v>
      </c>
      <c r="M309" s="26">
        <v>240.35000000000002</v>
      </c>
      <c r="N309" s="26">
        <v>664.24</v>
      </c>
      <c r="O309" s="26">
        <v>1549.1650000000002</v>
      </c>
      <c r="P309" s="26">
        <v>0</v>
      </c>
      <c r="Q309" s="26">
        <v>4632.2</v>
      </c>
      <c r="R309" s="26">
        <v>1316.335</v>
      </c>
      <c r="S309" s="26">
        <v>3340.8649999999998</v>
      </c>
      <c r="T309" s="26">
        <v>20533.665000000001</v>
      </c>
      <c r="U309" s="25">
        <v>111</v>
      </c>
    </row>
    <row r="310" spans="1:21" s="23" customFormat="1" x14ac:dyDescent="0.25">
      <c r="A310" s="23">
        <v>302</v>
      </c>
      <c r="B310" s="31" t="s">
        <v>1069</v>
      </c>
      <c r="C310" s="25" t="s">
        <v>1070</v>
      </c>
      <c r="D310" s="25" t="s">
        <v>1071</v>
      </c>
      <c r="E310" s="25" t="s">
        <v>204</v>
      </c>
      <c r="F310" s="25" t="s">
        <v>46</v>
      </c>
      <c r="G310" s="25" t="s">
        <v>31</v>
      </c>
      <c r="H310" s="26">
        <v>33000</v>
      </c>
      <c r="I310" s="26">
        <v>0</v>
      </c>
      <c r="J310" s="26">
        <v>25</v>
      </c>
      <c r="K310" s="26">
        <v>947.1</v>
      </c>
      <c r="L310" s="26">
        <v>2343</v>
      </c>
      <c r="M310" s="26">
        <v>363.00000000000006</v>
      </c>
      <c r="N310" s="26">
        <v>1003.2</v>
      </c>
      <c r="O310" s="26">
        <v>2339.7000000000003</v>
      </c>
      <c r="P310" s="26">
        <v>0</v>
      </c>
      <c r="Q310" s="26">
        <v>6996</v>
      </c>
      <c r="R310" s="26">
        <v>1975.3000000000002</v>
      </c>
      <c r="S310" s="26">
        <v>5045.7000000000007</v>
      </c>
      <c r="T310" s="26">
        <v>31024.7</v>
      </c>
      <c r="U310" s="25">
        <v>111</v>
      </c>
    </row>
    <row r="311" spans="1:21" s="23" customFormat="1" x14ac:dyDescent="0.25">
      <c r="A311" s="23">
        <v>303</v>
      </c>
      <c r="B311" s="31" t="s">
        <v>1072</v>
      </c>
      <c r="C311" s="25" t="s">
        <v>1073</v>
      </c>
      <c r="D311" s="25" t="s">
        <v>1074</v>
      </c>
      <c r="E311" s="25" t="s">
        <v>40</v>
      </c>
      <c r="F311" s="25" t="s">
        <v>609</v>
      </c>
      <c r="G311" s="25" t="s">
        <v>31</v>
      </c>
      <c r="H311" s="26">
        <v>27500</v>
      </c>
      <c r="I311" s="26">
        <v>0</v>
      </c>
      <c r="J311" s="26">
        <v>25</v>
      </c>
      <c r="K311" s="26">
        <v>789.25</v>
      </c>
      <c r="L311" s="26">
        <v>1952.4999999999998</v>
      </c>
      <c r="M311" s="26">
        <v>302.50000000000006</v>
      </c>
      <c r="N311" s="26">
        <v>836</v>
      </c>
      <c r="O311" s="26">
        <v>1949.7500000000002</v>
      </c>
      <c r="P311" s="26">
        <v>2027.24</v>
      </c>
      <c r="Q311" s="26">
        <v>7857.24</v>
      </c>
      <c r="R311" s="26">
        <v>3677.49</v>
      </c>
      <c r="S311" s="26">
        <v>4204.75</v>
      </c>
      <c r="T311" s="26">
        <v>23822.510000000002</v>
      </c>
      <c r="U311" s="25">
        <v>111</v>
      </c>
    </row>
    <row r="312" spans="1:21" s="23" customFormat="1" x14ac:dyDescent="0.25">
      <c r="A312" s="23">
        <v>304</v>
      </c>
      <c r="B312" s="31" t="s">
        <v>1075</v>
      </c>
      <c r="C312" s="25" t="s">
        <v>1076</v>
      </c>
      <c r="D312" s="25" t="s">
        <v>1077</v>
      </c>
      <c r="E312" s="25" t="s">
        <v>113</v>
      </c>
      <c r="F312" s="25" t="s">
        <v>1078</v>
      </c>
      <c r="G312" s="25" t="s">
        <v>31</v>
      </c>
      <c r="H312" s="26">
        <v>69500</v>
      </c>
      <c r="I312" s="26">
        <v>5068.04</v>
      </c>
      <c r="J312" s="26">
        <v>25</v>
      </c>
      <c r="K312" s="26">
        <v>1994.65</v>
      </c>
      <c r="L312" s="26">
        <v>4934.5</v>
      </c>
      <c r="M312" s="26">
        <v>520.34400000000005</v>
      </c>
      <c r="N312" s="26">
        <v>2112.8000000000002</v>
      </c>
      <c r="O312" s="26">
        <v>4927.55</v>
      </c>
      <c r="P312" s="26">
        <v>1013.62</v>
      </c>
      <c r="Q312" s="26">
        <v>14489.844000000001</v>
      </c>
      <c r="R312" s="26">
        <v>9406.8100000000013</v>
      </c>
      <c r="S312" s="26">
        <v>10382.394</v>
      </c>
      <c r="T312" s="26">
        <v>60093.19</v>
      </c>
      <c r="U312" s="25">
        <v>111</v>
      </c>
    </row>
    <row r="313" spans="1:21" s="23" customFormat="1" x14ac:dyDescent="0.25">
      <c r="A313" s="23">
        <v>305</v>
      </c>
      <c r="B313" s="31" t="s">
        <v>1079</v>
      </c>
      <c r="C313" s="25" t="s">
        <v>1080</v>
      </c>
      <c r="D313" s="25" t="s">
        <v>1081</v>
      </c>
      <c r="E313" s="25" t="s">
        <v>204</v>
      </c>
      <c r="F313" s="25" t="s">
        <v>46</v>
      </c>
      <c r="G313" s="25" t="s">
        <v>31</v>
      </c>
      <c r="H313" s="26">
        <v>33000</v>
      </c>
      <c r="I313" s="26">
        <v>0</v>
      </c>
      <c r="J313" s="26">
        <v>25</v>
      </c>
      <c r="K313" s="26">
        <v>947.1</v>
      </c>
      <c r="L313" s="26">
        <v>2343</v>
      </c>
      <c r="M313" s="26">
        <v>363.00000000000006</v>
      </c>
      <c r="N313" s="26">
        <v>1003.2</v>
      </c>
      <c r="O313" s="26">
        <v>2339.7000000000003</v>
      </c>
      <c r="P313" s="26">
        <v>0</v>
      </c>
      <c r="Q313" s="26">
        <v>6996</v>
      </c>
      <c r="R313" s="26">
        <v>1975.3000000000002</v>
      </c>
      <c r="S313" s="26">
        <v>5045.7000000000007</v>
      </c>
      <c r="T313" s="26">
        <v>31024.7</v>
      </c>
      <c r="U313" s="25">
        <v>111</v>
      </c>
    </row>
    <row r="314" spans="1:21" s="23" customFormat="1" x14ac:dyDescent="0.25">
      <c r="A314" s="23">
        <v>306</v>
      </c>
      <c r="B314" s="31" t="s">
        <v>1082</v>
      </c>
      <c r="C314" s="25" t="s">
        <v>1083</v>
      </c>
      <c r="D314" s="25" t="s">
        <v>1084</v>
      </c>
      <c r="E314" s="25" t="s">
        <v>168</v>
      </c>
      <c r="F314" s="25" t="s">
        <v>391</v>
      </c>
      <c r="G314" s="25" t="s">
        <v>31</v>
      </c>
      <c r="H314" s="26">
        <v>27500</v>
      </c>
      <c r="I314" s="26">
        <v>0</v>
      </c>
      <c r="J314" s="26">
        <v>25</v>
      </c>
      <c r="K314" s="26">
        <v>789.25</v>
      </c>
      <c r="L314" s="26">
        <v>1952.4999999999998</v>
      </c>
      <c r="M314" s="26">
        <v>302.50000000000006</v>
      </c>
      <c r="N314" s="26">
        <v>836</v>
      </c>
      <c r="O314" s="26">
        <v>1949.7500000000002</v>
      </c>
      <c r="P314" s="26">
        <v>0</v>
      </c>
      <c r="Q314" s="26">
        <v>5830</v>
      </c>
      <c r="R314" s="26">
        <v>1650.25</v>
      </c>
      <c r="S314" s="26">
        <v>4204.75</v>
      </c>
      <c r="T314" s="26">
        <v>25849.75</v>
      </c>
      <c r="U314" s="25">
        <v>111</v>
      </c>
    </row>
    <row r="315" spans="1:21" s="23" customFormat="1" x14ac:dyDescent="0.25">
      <c r="A315" s="23">
        <v>307</v>
      </c>
      <c r="B315" s="31" t="s">
        <v>1085</v>
      </c>
      <c r="C315" s="25" t="s">
        <v>1086</v>
      </c>
      <c r="D315" s="25" t="s">
        <v>1087</v>
      </c>
      <c r="E315" s="25" t="s">
        <v>350</v>
      </c>
      <c r="F315" s="25" t="s">
        <v>351</v>
      </c>
      <c r="G315" s="25" t="s">
        <v>31</v>
      </c>
      <c r="H315" s="26">
        <v>30000</v>
      </c>
      <c r="I315" s="26">
        <v>0</v>
      </c>
      <c r="J315" s="26">
        <v>25</v>
      </c>
      <c r="K315" s="26">
        <v>861</v>
      </c>
      <c r="L315" s="26">
        <v>2130</v>
      </c>
      <c r="M315" s="26">
        <v>330.00000000000006</v>
      </c>
      <c r="N315" s="26">
        <v>912</v>
      </c>
      <c r="O315" s="26">
        <v>2127</v>
      </c>
      <c r="P315" s="26">
        <v>0</v>
      </c>
      <c r="Q315" s="26">
        <v>6360</v>
      </c>
      <c r="R315" s="26">
        <v>1798</v>
      </c>
      <c r="S315" s="26">
        <v>4587</v>
      </c>
      <c r="T315" s="26">
        <v>28202</v>
      </c>
      <c r="U315" s="25">
        <v>111</v>
      </c>
    </row>
    <row r="316" spans="1:21" s="23" customFormat="1" x14ac:dyDescent="0.25">
      <c r="A316" s="23">
        <v>308</v>
      </c>
      <c r="B316" s="31" t="s">
        <v>1088</v>
      </c>
      <c r="C316" s="25" t="s">
        <v>1089</v>
      </c>
      <c r="D316" s="25" t="s">
        <v>1090</v>
      </c>
      <c r="E316" s="25" t="s">
        <v>63</v>
      </c>
      <c r="F316" s="25" t="s">
        <v>64</v>
      </c>
      <c r="G316" s="25" t="s">
        <v>31</v>
      </c>
      <c r="H316" s="26">
        <v>17250</v>
      </c>
      <c r="I316" s="26">
        <v>0</v>
      </c>
      <c r="J316" s="26">
        <v>25</v>
      </c>
      <c r="K316" s="26">
        <v>495.07499999999999</v>
      </c>
      <c r="L316" s="26">
        <v>1224.75</v>
      </c>
      <c r="M316" s="26">
        <v>189.75000000000003</v>
      </c>
      <c r="N316" s="26">
        <v>524.4</v>
      </c>
      <c r="O316" s="26">
        <v>1223.0250000000001</v>
      </c>
      <c r="P316" s="26">
        <v>0</v>
      </c>
      <c r="Q316" s="26">
        <v>3657</v>
      </c>
      <c r="R316" s="26">
        <v>1044.4749999999999</v>
      </c>
      <c r="S316" s="26">
        <v>2637.5250000000001</v>
      </c>
      <c r="T316" s="26">
        <v>16205.525</v>
      </c>
      <c r="U316" s="25">
        <v>111</v>
      </c>
    </row>
    <row r="317" spans="1:21" s="23" customFormat="1" x14ac:dyDescent="0.25">
      <c r="A317" s="23">
        <v>309</v>
      </c>
      <c r="B317" s="31" t="s">
        <v>1091</v>
      </c>
      <c r="C317" s="25" t="s">
        <v>1092</v>
      </c>
      <c r="D317" s="25" t="s">
        <v>1093</v>
      </c>
      <c r="E317" s="25" t="s">
        <v>105</v>
      </c>
      <c r="F317" s="25" t="s">
        <v>187</v>
      </c>
      <c r="G317" s="25" t="s">
        <v>31</v>
      </c>
      <c r="H317" s="26">
        <v>13000</v>
      </c>
      <c r="I317" s="26">
        <v>0</v>
      </c>
      <c r="J317" s="26">
        <v>25</v>
      </c>
      <c r="K317" s="26">
        <v>373.1</v>
      </c>
      <c r="L317" s="26">
        <v>922.99999999999989</v>
      </c>
      <c r="M317" s="26">
        <v>143.00000000000003</v>
      </c>
      <c r="N317" s="26">
        <v>395.2</v>
      </c>
      <c r="O317" s="26">
        <v>921.7</v>
      </c>
      <c r="P317" s="26">
        <v>0</v>
      </c>
      <c r="Q317" s="26">
        <v>2756</v>
      </c>
      <c r="R317" s="26">
        <v>793.3</v>
      </c>
      <c r="S317" s="26">
        <v>1987.7</v>
      </c>
      <c r="T317" s="26">
        <v>12206.7</v>
      </c>
      <c r="U317" s="25">
        <v>111</v>
      </c>
    </row>
    <row r="318" spans="1:21" s="23" customFormat="1" x14ac:dyDescent="0.25">
      <c r="A318" s="23">
        <v>310</v>
      </c>
      <c r="B318" s="31" t="s">
        <v>1094</v>
      </c>
      <c r="C318" s="25" t="s">
        <v>1095</v>
      </c>
      <c r="D318" s="25" t="s">
        <v>1096</v>
      </c>
      <c r="E318" s="25" t="s">
        <v>168</v>
      </c>
      <c r="F318" s="25" t="s">
        <v>1097</v>
      </c>
      <c r="G318" s="25" t="s">
        <v>31</v>
      </c>
      <c r="H318" s="26">
        <v>36750</v>
      </c>
      <c r="I318" s="26">
        <v>0</v>
      </c>
      <c r="J318" s="26">
        <v>25</v>
      </c>
      <c r="K318" s="26">
        <v>1054.7249999999999</v>
      </c>
      <c r="L318" s="26">
        <v>2609.2499999999995</v>
      </c>
      <c r="M318" s="26">
        <v>404.25000000000006</v>
      </c>
      <c r="N318" s="26">
        <v>1117.2</v>
      </c>
      <c r="O318" s="26">
        <v>2605.5750000000003</v>
      </c>
      <c r="P318" s="26">
        <v>0</v>
      </c>
      <c r="Q318" s="26">
        <v>7791</v>
      </c>
      <c r="R318" s="26">
        <v>2196.9250000000002</v>
      </c>
      <c r="S318" s="26">
        <v>5619.0749999999998</v>
      </c>
      <c r="T318" s="26">
        <v>34553.074999999997</v>
      </c>
      <c r="U318" s="25">
        <v>111</v>
      </c>
    </row>
    <row r="319" spans="1:21" s="23" customFormat="1" x14ac:dyDescent="0.25">
      <c r="A319" s="23">
        <v>311</v>
      </c>
      <c r="B319" s="31" t="s">
        <v>1098</v>
      </c>
      <c r="C319" s="25" t="s">
        <v>1099</v>
      </c>
      <c r="D319" s="25" t="s">
        <v>1100</v>
      </c>
      <c r="E319" s="25" t="s">
        <v>58</v>
      </c>
      <c r="F319" s="25" t="s">
        <v>46</v>
      </c>
      <c r="G319" s="25" t="s">
        <v>31</v>
      </c>
      <c r="H319" s="26">
        <v>35000</v>
      </c>
      <c r="I319" s="26">
        <v>0</v>
      </c>
      <c r="J319" s="26">
        <v>25</v>
      </c>
      <c r="K319" s="26">
        <v>1004.5</v>
      </c>
      <c r="L319" s="26">
        <v>2485</v>
      </c>
      <c r="M319" s="26">
        <v>385.00000000000006</v>
      </c>
      <c r="N319" s="26">
        <v>1064</v>
      </c>
      <c r="O319" s="26">
        <v>2481.5</v>
      </c>
      <c r="P319" s="26">
        <v>0</v>
      </c>
      <c r="Q319" s="26">
        <v>7420</v>
      </c>
      <c r="R319" s="26">
        <v>2093.5</v>
      </c>
      <c r="S319" s="26">
        <v>5351.5</v>
      </c>
      <c r="T319" s="26">
        <v>32906.5</v>
      </c>
      <c r="U319" s="25">
        <v>111</v>
      </c>
    </row>
    <row r="320" spans="1:21" s="23" customFormat="1" x14ac:dyDescent="0.25">
      <c r="A320" s="23">
        <v>312</v>
      </c>
      <c r="B320" s="31" t="s">
        <v>1101</v>
      </c>
      <c r="C320" s="25" t="s">
        <v>1102</v>
      </c>
      <c r="D320" s="25" t="s">
        <v>1103</v>
      </c>
      <c r="E320" s="25" t="s">
        <v>118</v>
      </c>
      <c r="F320" s="25" t="s">
        <v>1104</v>
      </c>
      <c r="G320" s="25" t="s">
        <v>31</v>
      </c>
      <c r="H320" s="26">
        <v>49500</v>
      </c>
      <c r="I320" s="26">
        <v>1783.43</v>
      </c>
      <c r="J320" s="26">
        <v>25</v>
      </c>
      <c r="K320" s="26">
        <v>1420.65</v>
      </c>
      <c r="L320" s="26">
        <v>3514.4999999999995</v>
      </c>
      <c r="M320" s="26">
        <v>520.34400000000005</v>
      </c>
      <c r="N320" s="26">
        <v>1504.8</v>
      </c>
      <c r="O320" s="26">
        <v>3509.55</v>
      </c>
      <c r="P320" s="26">
        <v>0</v>
      </c>
      <c r="Q320" s="26">
        <v>10469.844000000001</v>
      </c>
      <c r="R320" s="26">
        <v>4733.88</v>
      </c>
      <c r="S320" s="26">
        <v>7544.3940000000002</v>
      </c>
      <c r="T320" s="26">
        <v>44766.12</v>
      </c>
      <c r="U320" s="25">
        <v>111</v>
      </c>
    </row>
    <row r="321" spans="1:21" s="23" customFormat="1" x14ac:dyDescent="0.25">
      <c r="A321" s="23">
        <v>313</v>
      </c>
      <c r="B321" s="31" t="s">
        <v>1105</v>
      </c>
      <c r="C321" s="25" t="s">
        <v>247</v>
      </c>
      <c r="D321" s="25" t="s">
        <v>1106</v>
      </c>
      <c r="E321" s="25" t="s">
        <v>168</v>
      </c>
      <c r="F321" s="25" t="s">
        <v>1107</v>
      </c>
      <c r="G321" s="25" t="s">
        <v>31</v>
      </c>
      <c r="H321" s="26">
        <v>18000</v>
      </c>
      <c r="I321" s="26">
        <v>0</v>
      </c>
      <c r="J321" s="26">
        <v>25</v>
      </c>
      <c r="K321" s="26">
        <v>516.6</v>
      </c>
      <c r="L321" s="26">
        <v>1277.9999999999998</v>
      </c>
      <c r="M321" s="26">
        <v>198.00000000000003</v>
      </c>
      <c r="N321" s="26">
        <v>547.20000000000005</v>
      </c>
      <c r="O321" s="26">
        <v>1276.2</v>
      </c>
      <c r="P321" s="26">
        <v>0</v>
      </c>
      <c r="Q321" s="26">
        <v>3816</v>
      </c>
      <c r="R321" s="26">
        <v>1088.8000000000002</v>
      </c>
      <c r="S321" s="26">
        <v>2752.2</v>
      </c>
      <c r="T321" s="26">
        <v>16911.2</v>
      </c>
      <c r="U321" s="25">
        <v>111</v>
      </c>
    </row>
    <row r="322" spans="1:21" s="23" customFormat="1" x14ac:dyDescent="0.25">
      <c r="A322" s="23">
        <v>314</v>
      </c>
      <c r="B322" s="31" t="s">
        <v>1108</v>
      </c>
      <c r="C322" s="25" t="s">
        <v>1109</v>
      </c>
      <c r="D322" s="25" t="s">
        <v>1110</v>
      </c>
      <c r="E322" s="25" t="s">
        <v>204</v>
      </c>
      <c r="F322" s="25" t="s">
        <v>210</v>
      </c>
      <c r="G322" s="25" t="s">
        <v>31</v>
      </c>
      <c r="H322" s="26">
        <v>25300</v>
      </c>
      <c r="I322" s="26">
        <v>0</v>
      </c>
      <c r="J322" s="26">
        <v>25</v>
      </c>
      <c r="K322" s="26">
        <v>726.11</v>
      </c>
      <c r="L322" s="26">
        <v>1796.2999999999997</v>
      </c>
      <c r="M322" s="26">
        <v>278.3</v>
      </c>
      <c r="N322" s="26">
        <v>769.12</v>
      </c>
      <c r="O322" s="26">
        <v>1793.77</v>
      </c>
      <c r="P322" s="26">
        <v>0</v>
      </c>
      <c r="Q322" s="26">
        <v>5363.6</v>
      </c>
      <c r="R322" s="26">
        <v>1520.23</v>
      </c>
      <c r="S322" s="26">
        <v>3868.37</v>
      </c>
      <c r="T322" s="26">
        <v>23779.77</v>
      </c>
      <c r="U322" s="25">
        <v>111</v>
      </c>
    </row>
    <row r="323" spans="1:21" s="23" customFormat="1" x14ac:dyDescent="0.25">
      <c r="A323" s="23">
        <v>315</v>
      </c>
      <c r="B323" s="31" t="s">
        <v>1111</v>
      </c>
      <c r="C323" s="25" t="s">
        <v>1112</v>
      </c>
      <c r="D323" s="25" t="s">
        <v>1113</v>
      </c>
      <c r="E323" s="25" t="s">
        <v>204</v>
      </c>
      <c r="F323" s="25" t="s">
        <v>599</v>
      </c>
      <c r="G323" s="25" t="s">
        <v>31</v>
      </c>
      <c r="H323" s="26">
        <v>21850</v>
      </c>
      <c r="I323" s="26">
        <v>0</v>
      </c>
      <c r="J323" s="26">
        <v>25</v>
      </c>
      <c r="K323" s="26">
        <v>627.09500000000003</v>
      </c>
      <c r="L323" s="26">
        <v>1551.35</v>
      </c>
      <c r="M323" s="26">
        <v>240.35000000000002</v>
      </c>
      <c r="N323" s="26">
        <v>664.24</v>
      </c>
      <c r="O323" s="26">
        <v>1549.17</v>
      </c>
      <c r="P323" s="26">
        <v>0</v>
      </c>
      <c r="Q323" s="26">
        <v>4632.2049999999999</v>
      </c>
      <c r="R323" s="26">
        <v>1316.335</v>
      </c>
      <c r="S323" s="26">
        <v>3340.87</v>
      </c>
      <c r="T323" s="26">
        <v>20533.665000000001</v>
      </c>
      <c r="U323" s="25">
        <v>111</v>
      </c>
    </row>
    <row r="324" spans="1:21" s="23" customFormat="1" x14ac:dyDescent="0.25">
      <c r="A324" s="23">
        <v>316</v>
      </c>
      <c r="B324" s="31" t="s">
        <v>1114</v>
      </c>
      <c r="C324" s="25" t="s">
        <v>1115</v>
      </c>
      <c r="D324" s="25" t="s">
        <v>1116</v>
      </c>
      <c r="E324" s="25" t="s">
        <v>204</v>
      </c>
      <c r="F324" s="25" t="s">
        <v>88</v>
      </c>
      <c r="G324" s="25" t="s">
        <v>31</v>
      </c>
      <c r="H324" s="26">
        <v>25300</v>
      </c>
      <c r="I324" s="26">
        <v>0</v>
      </c>
      <c r="J324" s="26">
        <v>25</v>
      </c>
      <c r="K324" s="26">
        <v>726.11</v>
      </c>
      <c r="L324" s="26">
        <v>1796.2999999999997</v>
      </c>
      <c r="M324" s="26">
        <v>278.3</v>
      </c>
      <c r="N324" s="26">
        <v>769.12</v>
      </c>
      <c r="O324" s="26">
        <v>1793.77</v>
      </c>
      <c r="P324" s="26">
        <v>0</v>
      </c>
      <c r="Q324" s="26">
        <v>5363.6</v>
      </c>
      <c r="R324" s="26">
        <v>1520.23</v>
      </c>
      <c r="S324" s="26">
        <v>3868.37</v>
      </c>
      <c r="T324" s="26">
        <v>23779.77</v>
      </c>
      <c r="U324" s="25">
        <v>111</v>
      </c>
    </row>
    <row r="325" spans="1:21" s="23" customFormat="1" x14ac:dyDescent="0.25">
      <c r="A325" s="23">
        <v>317</v>
      </c>
      <c r="B325" s="31" t="s">
        <v>1117</v>
      </c>
      <c r="C325" s="25" t="s">
        <v>1118</v>
      </c>
      <c r="D325" s="25" t="s">
        <v>1119</v>
      </c>
      <c r="E325" s="25" t="s">
        <v>40</v>
      </c>
      <c r="F325" s="25" t="s">
        <v>215</v>
      </c>
      <c r="G325" s="25" t="s">
        <v>31</v>
      </c>
      <c r="H325" s="26">
        <v>30000</v>
      </c>
      <c r="I325" s="26">
        <v>0</v>
      </c>
      <c r="J325" s="26">
        <v>25</v>
      </c>
      <c r="K325" s="26">
        <v>861</v>
      </c>
      <c r="L325" s="26">
        <v>2130</v>
      </c>
      <c r="M325" s="26">
        <v>330.00000000000006</v>
      </c>
      <c r="N325" s="26">
        <v>912</v>
      </c>
      <c r="O325" s="26">
        <v>2127</v>
      </c>
      <c r="P325" s="26">
        <v>0</v>
      </c>
      <c r="Q325" s="26">
        <v>6360</v>
      </c>
      <c r="R325" s="26">
        <v>1798</v>
      </c>
      <c r="S325" s="26">
        <v>4587</v>
      </c>
      <c r="T325" s="26">
        <v>28202</v>
      </c>
      <c r="U325" s="25">
        <v>111</v>
      </c>
    </row>
    <row r="326" spans="1:21" s="23" customFormat="1" x14ac:dyDescent="0.25">
      <c r="A326" s="23">
        <v>318</v>
      </c>
      <c r="B326" s="31" t="s">
        <v>1120</v>
      </c>
      <c r="C326" s="25" t="s">
        <v>1121</v>
      </c>
      <c r="D326" s="25" t="s">
        <v>1122</v>
      </c>
      <c r="E326" s="25" t="s">
        <v>204</v>
      </c>
      <c r="F326" s="25" t="s">
        <v>514</v>
      </c>
      <c r="G326" s="25" t="s">
        <v>31</v>
      </c>
      <c r="H326" s="26">
        <v>15000</v>
      </c>
      <c r="I326" s="26">
        <v>0</v>
      </c>
      <c r="J326" s="26">
        <v>25</v>
      </c>
      <c r="K326" s="26">
        <v>430.5</v>
      </c>
      <c r="L326" s="26">
        <v>1065</v>
      </c>
      <c r="M326" s="26">
        <v>165.00000000000003</v>
      </c>
      <c r="N326" s="26">
        <v>456</v>
      </c>
      <c r="O326" s="26">
        <v>1063.5</v>
      </c>
      <c r="P326" s="26">
        <v>0</v>
      </c>
      <c r="Q326" s="26">
        <v>3180</v>
      </c>
      <c r="R326" s="26">
        <v>911.5</v>
      </c>
      <c r="S326" s="26">
        <v>2293.5</v>
      </c>
      <c r="T326" s="26">
        <v>14088.5</v>
      </c>
      <c r="U326" s="25">
        <v>111</v>
      </c>
    </row>
    <row r="327" spans="1:21" s="23" customFormat="1" x14ac:dyDescent="0.25">
      <c r="A327" s="23">
        <v>319</v>
      </c>
      <c r="B327" s="31" t="s">
        <v>1123</v>
      </c>
      <c r="C327" s="25" t="s">
        <v>420</v>
      </c>
      <c r="D327" s="25" t="s">
        <v>1124</v>
      </c>
      <c r="E327" s="25" t="s">
        <v>87</v>
      </c>
      <c r="F327" s="25" t="s">
        <v>219</v>
      </c>
      <c r="G327" s="25" t="s">
        <v>31</v>
      </c>
      <c r="H327" s="26">
        <v>26000</v>
      </c>
      <c r="I327" s="26">
        <v>0</v>
      </c>
      <c r="J327" s="26">
        <v>25</v>
      </c>
      <c r="K327" s="26">
        <v>746.2</v>
      </c>
      <c r="L327" s="26">
        <v>1845.9999999999998</v>
      </c>
      <c r="M327" s="26">
        <v>286.00000000000006</v>
      </c>
      <c r="N327" s="26">
        <v>790.4</v>
      </c>
      <c r="O327" s="26">
        <v>1843.4</v>
      </c>
      <c r="P327" s="26">
        <v>0</v>
      </c>
      <c r="Q327" s="26">
        <v>5512</v>
      </c>
      <c r="R327" s="26">
        <v>1561.6</v>
      </c>
      <c r="S327" s="26">
        <v>3975.4</v>
      </c>
      <c r="T327" s="26">
        <v>24438.400000000001</v>
      </c>
      <c r="U327" s="25">
        <v>111</v>
      </c>
    </row>
    <row r="328" spans="1:21" s="23" customFormat="1" x14ac:dyDescent="0.25">
      <c r="A328" s="23">
        <v>320</v>
      </c>
      <c r="B328" s="31" t="s">
        <v>1125</v>
      </c>
      <c r="C328" s="25" t="s">
        <v>1126</v>
      </c>
      <c r="D328" s="25" t="s">
        <v>280</v>
      </c>
      <c r="E328" s="25" t="s">
        <v>807</v>
      </c>
      <c r="F328" s="25" t="s">
        <v>210</v>
      </c>
      <c r="G328" s="25" t="s">
        <v>31</v>
      </c>
      <c r="H328" s="26">
        <v>17000</v>
      </c>
      <c r="I328" s="26">
        <v>0</v>
      </c>
      <c r="J328" s="26">
        <v>25</v>
      </c>
      <c r="K328" s="26">
        <v>487.9</v>
      </c>
      <c r="L328" s="26">
        <v>1207</v>
      </c>
      <c r="M328" s="26">
        <v>187.00000000000003</v>
      </c>
      <c r="N328" s="26">
        <v>516.79999999999995</v>
      </c>
      <c r="O328" s="26">
        <v>1205.3</v>
      </c>
      <c r="P328" s="26">
        <v>1013.62</v>
      </c>
      <c r="Q328" s="26">
        <v>3604</v>
      </c>
      <c r="R328" s="26">
        <v>1029.6999999999998</v>
      </c>
      <c r="S328" s="26">
        <v>2599.3000000000002</v>
      </c>
      <c r="T328" s="26">
        <v>15970.3</v>
      </c>
      <c r="U328" s="25">
        <v>111</v>
      </c>
    </row>
    <row r="329" spans="1:21" s="23" customFormat="1" x14ac:dyDescent="0.25">
      <c r="A329" s="23">
        <v>321</v>
      </c>
      <c r="B329" s="31" t="s">
        <v>1127</v>
      </c>
      <c r="C329" s="25" t="s">
        <v>1128</v>
      </c>
      <c r="D329" s="25" t="s">
        <v>1129</v>
      </c>
      <c r="E329" s="25" t="s">
        <v>204</v>
      </c>
      <c r="F329" s="25" t="s">
        <v>514</v>
      </c>
      <c r="G329" s="25" t="s">
        <v>31</v>
      </c>
      <c r="H329" s="26">
        <v>15000</v>
      </c>
      <c r="I329" s="26">
        <v>0</v>
      </c>
      <c r="J329" s="26">
        <v>25</v>
      </c>
      <c r="K329" s="26">
        <v>430.5</v>
      </c>
      <c r="L329" s="26">
        <v>1065</v>
      </c>
      <c r="M329" s="26">
        <v>165.00000000000003</v>
      </c>
      <c r="N329" s="26">
        <v>456</v>
      </c>
      <c r="O329" s="26">
        <v>1063.5</v>
      </c>
      <c r="P329" s="26">
        <v>0</v>
      </c>
      <c r="Q329" s="26">
        <v>3180</v>
      </c>
      <c r="R329" s="26">
        <v>911.5</v>
      </c>
      <c r="S329" s="26">
        <v>2293.5</v>
      </c>
      <c r="T329" s="26">
        <v>14088.5</v>
      </c>
      <c r="U329" s="25">
        <v>111</v>
      </c>
    </row>
    <row r="330" spans="1:21" s="23" customFormat="1" x14ac:dyDescent="0.25">
      <c r="A330" s="23">
        <v>322</v>
      </c>
      <c r="B330" s="31" t="s">
        <v>1130</v>
      </c>
      <c r="C330" s="25" t="s">
        <v>1131</v>
      </c>
      <c r="D330" s="25" t="s">
        <v>1132</v>
      </c>
      <c r="E330" s="25" t="s">
        <v>40</v>
      </c>
      <c r="F330" s="25" t="s">
        <v>46</v>
      </c>
      <c r="G330" s="25" t="s">
        <v>31</v>
      </c>
      <c r="H330" s="26">
        <v>33396</v>
      </c>
      <c r="I330" s="26">
        <v>0</v>
      </c>
      <c r="J330" s="26">
        <v>25</v>
      </c>
      <c r="K330" s="26">
        <v>958.46519999999998</v>
      </c>
      <c r="L330" s="26">
        <v>2371.116</v>
      </c>
      <c r="M330" s="26">
        <v>367.35600000000005</v>
      </c>
      <c r="N330" s="26">
        <v>1015.2384</v>
      </c>
      <c r="O330" s="26">
        <v>2367.7764000000002</v>
      </c>
      <c r="P330" s="26">
        <v>0</v>
      </c>
      <c r="Q330" s="26">
        <v>7079.9520000000011</v>
      </c>
      <c r="R330" s="26">
        <v>1998.7035999999998</v>
      </c>
      <c r="S330" s="26">
        <v>5106.2484000000004</v>
      </c>
      <c r="T330" s="26">
        <v>31397.296399999999</v>
      </c>
      <c r="U330" s="25">
        <v>111</v>
      </c>
    </row>
    <row r="331" spans="1:21" s="23" customFormat="1" x14ac:dyDescent="0.25">
      <c r="A331" s="23">
        <v>323</v>
      </c>
      <c r="B331" s="31">
        <v>2017</v>
      </c>
      <c r="C331" s="25" t="s">
        <v>1133</v>
      </c>
      <c r="D331" s="25" t="s">
        <v>1134</v>
      </c>
      <c r="E331" s="25" t="s">
        <v>87</v>
      </c>
      <c r="F331" s="25" t="s">
        <v>1135</v>
      </c>
      <c r="G331" s="25" t="s">
        <v>31</v>
      </c>
      <c r="H331" s="26">
        <v>25000</v>
      </c>
      <c r="I331" s="26">
        <v>0</v>
      </c>
      <c r="J331" s="26">
        <v>25</v>
      </c>
      <c r="K331" s="26">
        <v>717.5</v>
      </c>
      <c r="L331" s="26">
        <v>1774.9999999999998</v>
      </c>
      <c r="M331" s="26">
        <v>275</v>
      </c>
      <c r="N331" s="26">
        <v>760</v>
      </c>
      <c r="O331" s="26">
        <v>1772.5000000000002</v>
      </c>
      <c r="P331" s="26">
        <v>1013.62</v>
      </c>
      <c r="Q331" s="26">
        <v>6313.62</v>
      </c>
      <c r="R331" s="26">
        <v>2516.12</v>
      </c>
      <c r="S331" s="26">
        <v>3822.5</v>
      </c>
      <c r="T331" s="26">
        <v>22483.88</v>
      </c>
      <c r="U331" s="25">
        <v>111</v>
      </c>
    </row>
    <row r="332" spans="1:21" s="23" customFormat="1" x14ac:dyDescent="0.25">
      <c r="A332" s="23">
        <v>324</v>
      </c>
      <c r="B332" s="31">
        <v>2020</v>
      </c>
      <c r="C332" s="25" t="s">
        <v>1136</v>
      </c>
      <c r="D332" s="25" t="s">
        <v>1137</v>
      </c>
      <c r="E332" s="25" t="s">
        <v>146</v>
      </c>
      <c r="F332" s="25" t="s">
        <v>59</v>
      </c>
      <c r="G332" s="25" t="s">
        <v>31</v>
      </c>
      <c r="H332" s="26">
        <v>20000</v>
      </c>
      <c r="I332" s="26">
        <v>0</v>
      </c>
      <c r="J332" s="26">
        <v>25</v>
      </c>
      <c r="K332" s="26">
        <v>574</v>
      </c>
      <c r="L332" s="26">
        <v>1419.9999999999998</v>
      </c>
      <c r="M332" s="26">
        <v>220.00000000000003</v>
      </c>
      <c r="N332" s="26">
        <v>608</v>
      </c>
      <c r="O332" s="26">
        <v>1418</v>
      </c>
      <c r="P332" s="26">
        <v>0</v>
      </c>
      <c r="Q332" s="26">
        <v>4240</v>
      </c>
      <c r="R332" s="26">
        <v>1207</v>
      </c>
      <c r="S332" s="26">
        <v>3058</v>
      </c>
      <c r="T332" s="26">
        <v>18793</v>
      </c>
      <c r="U332" s="25">
        <v>111</v>
      </c>
    </row>
    <row r="333" spans="1:21" s="23" customFormat="1" x14ac:dyDescent="0.25">
      <c r="A333" s="23">
        <v>325</v>
      </c>
      <c r="B333" s="31">
        <v>2022</v>
      </c>
      <c r="C333" s="25" t="s">
        <v>1138</v>
      </c>
      <c r="D333" s="25" t="s">
        <v>1139</v>
      </c>
      <c r="E333" s="25" t="s">
        <v>209</v>
      </c>
      <c r="F333" s="25" t="s">
        <v>210</v>
      </c>
      <c r="G333" s="25" t="s">
        <v>31</v>
      </c>
      <c r="H333" s="26">
        <v>20700</v>
      </c>
      <c r="I333" s="26">
        <v>0</v>
      </c>
      <c r="J333" s="26">
        <v>25</v>
      </c>
      <c r="K333" s="26">
        <v>594.09</v>
      </c>
      <c r="L333" s="26">
        <v>1469.6999999999998</v>
      </c>
      <c r="M333" s="26">
        <v>227.70000000000002</v>
      </c>
      <c r="N333" s="26">
        <v>629.28</v>
      </c>
      <c r="O333" s="26">
        <v>1467.63</v>
      </c>
      <c r="P333" s="26">
        <v>0</v>
      </c>
      <c r="Q333" s="26">
        <v>4388.3999999999996</v>
      </c>
      <c r="R333" s="26">
        <v>1248.3699999999999</v>
      </c>
      <c r="S333" s="26">
        <v>3165.0299999999997</v>
      </c>
      <c r="T333" s="26">
        <v>19451.63</v>
      </c>
      <c r="U333" s="25">
        <v>111</v>
      </c>
    </row>
    <row r="334" spans="1:21" s="23" customFormat="1" x14ac:dyDescent="0.25">
      <c r="A334" s="23">
        <v>326</v>
      </c>
      <c r="B334" s="31" t="s">
        <v>1140</v>
      </c>
      <c r="C334" s="25" t="s">
        <v>1141</v>
      </c>
      <c r="D334" s="25" t="s">
        <v>1142</v>
      </c>
      <c r="E334" s="25" t="s">
        <v>40</v>
      </c>
      <c r="F334" s="25" t="s">
        <v>253</v>
      </c>
      <c r="G334" s="25" t="s">
        <v>31</v>
      </c>
      <c r="H334" s="26">
        <v>40000</v>
      </c>
      <c r="I334" s="26">
        <v>442.65</v>
      </c>
      <c r="J334" s="26">
        <v>25</v>
      </c>
      <c r="K334" s="26">
        <v>1148</v>
      </c>
      <c r="L334" s="26">
        <v>2839.9999999999995</v>
      </c>
      <c r="M334" s="26">
        <v>440.00000000000006</v>
      </c>
      <c r="N334" s="26">
        <v>1216</v>
      </c>
      <c r="O334" s="26">
        <v>2836</v>
      </c>
      <c r="P334" s="26">
        <v>0</v>
      </c>
      <c r="Q334" s="26">
        <v>8480</v>
      </c>
      <c r="R334" s="26">
        <v>2831.65</v>
      </c>
      <c r="S334" s="26">
        <v>6116</v>
      </c>
      <c r="T334" s="26">
        <v>37168.35</v>
      </c>
      <c r="U334" s="25">
        <v>111</v>
      </c>
    </row>
    <row r="335" spans="1:21" s="23" customFormat="1" x14ac:dyDescent="0.25">
      <c r="A335" s="23">
        <v>327</v>
      </c>
      <c r="B335" s="31" t="s">
        <v>1143</v>
      </c>
      <c r="C335" s="25" t="s">
        <v>1144</v>
      </c>
      <c r="D335" s="25" t="s">
        <v>1145</v>
      </c>
      <c r="E335" s="25" t="s">
        <v>40</v>
      </c>
      <c r="F335" s="25" t="s">
        <v>46</v>
      </c>
      <c r="G335" s="25" t="s">
        <v>31</v>
      </c>
      <c r="H335" s="26">
        <v>25000</v>
      </c>
      <c r="I335" s="26">
        <v>0</v>
      </c>
      <c r="J335" s="26">
        <v>25</v>
      </c>
      <c r="K335" s="26">
        <v>717.5</v>
      </c>
      <c r="L335" s="26">
        <v>1774.9999999999998</v>
      </c>
      <c r="M335" s="26">
        <v>275</v>
      </c>
      <c r="N335" s="26">
        <v>760</v>
      </c>
      <c r="O335" s="26">
        <v>1772.5000000000002</v>
      </c>
      <c r="P335" s="26">
        <v>0</v>
      </c>
      <c r="Q335" s="26">
        <v>5300</v>
      </c>
      <c r="R335" s="26">
        <v>1502.5</v>
      </c>
      <c r="S335" s="26">
        <v>3822.5</v>
      </c>
      <c r="T335" s="26">
        <v>23497.5</v>
      </c>
      <c r="U335" s="25">
        <v>111</v>
      </c>
    </row>
    <row r="336" spans="1:21" s="23" customFormat="1" x14ac:dyDescent="0.25">
      <c r="A336" s="23">
        <v>328</v>
      </c>
      <c r="B336" s="31">
        <v>2025</v>
      </c>
      <c r="C336" s="25" t="s">
        <v>1146</v>
      </c>
      <c r="D336" s="25" t="s">
        <v>1147</v>
      </c>
      <c r="E336" s="25" t="s">
        <v>1148</v>
      </c>
      <c r="F336" s="25" t="s">
        <v>1149</v>
      </c>
      <c r="G336" s="25" t="s">
        <v>31</v>
      </c>
      <c r="H336" s="26">
        <v>40000</v>
      </c>
      <c r="I336" s="26">
        <v>442.65</v>
      </c>
      <c r="J336" s="26">
        <v>25</v>
      </c>
      <c r="K336" s="26">
        <v>1148</v>
      </c>
      <c r="L336" s="26">
        <v>2839.9999999999995</v>
      </c>
      <c r="M336" s="26">
        <v>440.00000000000006</v>
      </c>
      <c r="N336" s="26">
        <v>1216</v>
      </c>
      <c r="O336" s="26">
        <v>2836</v>
      </c>
      <c r="P336" s="26">
        <v>0</v>
      </c>
      <c r="Q336" s="26">
        <v>8480</v>
      </c>
      <c r="R336" s="26">
        <v>2831.65</v>
      </c>
      <c r="S336" s="26">
        <v>6116</v>
      </c>
      <c r="T336" s="26">
        <v>37168.35</v>
      </c>
      <c r="U336" s="25">
        <v>111</v>
      </c>
    </row>
    <row r="337" spans="1:21" s="23" customFormat="1" x14ac:dyDescent="0.25">
      <c r="A337" s="23">
        <v>329</v>
      </c>
      <c r="B337" s="31">
        <v>2026</v>
      </c>
      <c r="C337" s="25" t="s">
        <v>1150</v>
      </c>
      <c r="D337" s="25" t="s">
        <v>1151</v>
      </c>
      <c r="E337" s="25" t="s">
        <v>1148</v>
      </c>
      <c r="F337" s="25" t="s">
        <v>1149</v>
      </c>
      <c r="G337" s="25" t="s">
        <v>31</v>
      </c>
      <c r="H337" s="26">
        <v>33000</v>
      </c>
      <c r="I337" s="26">
        <v>0</v>
      </c>
      <c r="J337" s="26">
        <v>25</v>
      </c>
      <c r="K337" s="26">
        <v>947.1</v>
      </c>
      <c r="L337" s="26">
        <v>2343</v>
      </c>
      <c r="M337" s="26">
        <v>363.00000000000006</v>
      </c>
      <c r="N337" s="26">
        <v>1003.2</v>
      </c>
      <c r="O337" s="26">
        <v>2339.7000000000003</v>
      </c>
      <c r="P337" s="26">
        <v>0</v>
      </c>
      <c r="Q337" s="26">
        <v>6996</v>
      </c>
      <c r="R337" s="26">
        <v>1975.3000000000002</v>
      </c>
      <c r="S337" s="26">
        <v>5045.7000000000007</v>
      </c>
      <c r="T337" s="26">
        <v>31024.7</v>
      </c>
      <c r="U337" s="25">
        <v>111</v>
      </c>
    </row>
    <row r="338" spans="1:21" s="23" customFormat="1" x14ac:dyDescent="0.25">
      <c r="A338" s="23">
        <v>330</v>
      </c>
      <c r="B338" s="31">
        <v>2029</v>
      </c>
      <c r="C338" s="25" t="s">
        <v>1152</v>
      </c>
      <c r="D338" s="25" t="s">
        <v>1153</v>
      </c>
      <c r="E338" s="25" t="s">
        <v>411</v>
      </c>
      <c r="F338" s="25" t="s">
        <v>707</v>
      </c>
      <c r="G338" s="25" t="s">
        <v>31</v>
      </c>
      <c r="H338" s="26">
        <v>20000</v>
      </c>
      <c r="I338" s="26">
        <v>0</v>
      </c>
      <c r="J338" s="26">
        <v>25</v>
      </c>
      <c r="K338" s="26">
        <v>574</v>
      </c>
      <c r="L338" s="26">
        <v>1419.9999999999998</v>
      </c>
      <c r="M338" s="26">
        <v>220.00000000000003</v>
      </c>
      <c r="N338" s="26">
        <v>608</v>
      </c>
      <c r="O338" s="26">
        <v>1418</v>
      </c>
      <c r="P338" s="26">
        <v>0</v>
      </c>
      <c r="Q338" s="26">
        <v>4240</v>
      </c>
      <c r="R338" s="26">
        <v>1207</v>
      </c>
      <c r="S338" s="26">
        <v>3058</v>
      </c>
      <c r="T338" s="26">
        <v>18793</v>
      </c>
      <c r="U338" s="25">
        <v>111</v>
      </c>
    </row>
    <row r="339" spans="1:21" s="23" customFormat="1" x14ac:dyDescent="0.25">
      <c r="A339" s="23">
        <v>331</v>
      </c>
      <c r="B339" s="31">
        <v>2031</v>
      </c>
      <c r="C339" s="25" t="s">
        <v>1154</v>
      </c>
      <c r="D339" s="25" t="s">
        <v>1155</v>
      </c>
      <c r="E339" s="25" t="s">
        <v>113</v>
      </c>
      <c r="F339" s="25" t="s">
        <v>114</v>
      </c>
      <c r="G339" s="25" t="s">
        <v>31</v>
      </c>
      <c r="H339" s="26">
        <v>28000</v>
      </c>
      <c r="I339" s="26">
        <v>0</v>
      </c>
      <c r="J339" s="26">
        <v>25</v>
      </c>
      <c r="K339" s="26">
        <v>803.6</v>
      </c>
      <c r="L339" s="26">
        <v>1987.9999999999998</v>
      </c>
      <c r="M339" s="26">
        <v>308.00000000000006</v>
      </c>
      <c r="N339" s="26">
        <v>851.2</v>
      </c>
      <c r="O339" s="26">
        <v>1985.2</v>
      </c>
      <c r="P339" s="26">
        <v>0</v>
      </c>
      <c r="Q339" s="26">
        <v>5936</v>
      </c>
      <c r="R339" s="26">
        <v>1679.8000000000002</v>
      </c>
      <c r="S339" s="26">
        <v>4281.2</v>
      </c>
      <c r="T339" s="26">
        <v>26320.2</v>
      </c>
      <c r="U339" s="25">
        <v>111</v>
      </c>
    </row>
    <row r="340" spans="1:21" s="23" customFormat="1" x14ac:dyDescent="0.25">
      <c r="A340" s="23">
        <v>332</v>
      </c>
      <c r="B340" s="31">
        <v>2042</v>
      </c>
      <c r="C340" s="25" t="s">
        <v>1156</v>
      </c>
      <c r="D340" s="25" t="s">
        <v>1157</v>
      </c>
      <c r="E340" s="25" t="s">
        <v>101</v>
      </c>
      <c r="F340" s="25" t="s">
        <v>59</v>
      </c>
      <c r="G340" s="25" t="s">
        <v>31</v>
      </c>
      <c r="H340" s="26">
        <v>21505</v>
      </c>
      <c r="I340" s="26">
        <v>0</v>
      </c>
      <c r="J340" s="26">
        <v>25</v>
      </c>
      <c r="K340" s="26">
        <v>617.19349999999997</v>
      </c>
      <c r="L340" s="26">
        <v>1526.8549999999998</v>
      </c>
      <c r="M340" s="26">
        <v>236.55500000000004</v>
      </c>
      <c r="N340" s="26">
        <v>653.75199999999995</v>
      </c>
      <c r="O340" s="26">
        <v>1524.7045000000001</v>
      </c>
      <c r="P340" s="26">
        <v>0</v>
      </c>
      <c r="Q340" s="26">
        <v>4559.0599999999995</v>
      </c>
      <c r="R340" s="26">
        <v>1295.9454999999998</v>
      </c>
      <c r="S340" s="26">
        <v>3288.1144999999997</v>
      </c>
      <c r="T340" s="26">
        <v>20209.054499999998</v>
      </c>
      <c r="U340" s="25">
        <v>111</v>
      </c>
    </row>
    <row r="341" spans="1:21" s="23" customFormat="1" x14ac:dyDescent="0.25">
      <c r="A341" s="23">
        <v>333</v>
      </c>
      <c r="B341" s="31">
        <v>2045</v>
      </c>
      <c r="C341" s="25" t="s">
        <v>1158</v>
      </c>
      <c r="D341" s="25" t="s">
        <v>1159</v>
      </c>
      <c r="E341" s="25" t="s">
        <v>350</v>
      </c>
      <c r="F341" s="25" t="s">
        <v>361</v>
      </c>
      <c r="G341" s="25" t="s">
        <v>31</v>
      </c>
      <c r="H341" s="26">
        <v>25000</v>
      </c>
      <c r="I341" s="26">
        <v>0</v>
      </c>
      <c r="J341" s="26">
        <v>25</v>
      </c>
      <c r="K341" s="26">
        <v>717.5</v>
      </c>
      <c r="L341" s="26">
        <v>1774.9999999999998</v>
      </c>
      <c r="M341" s="26">
        <v>275</v>
      </c>
      <c r="N341" s="26">
        <v>760</v>
      </c>
      <c r="O341" s="26">
        <v>1772.5000000000002</v>
      </c>
      <c r="P341" s="26">
        <v>0</v>
      </c>
      <c r="Q341" s="26">
        <v>5300</v>
      </c>
      <c r="R341" s="26">
        <v>1502.5</v>
      </c>
      <c r="S341" s="26">
        <v>3822.5</v>
      </c>
      <c r="T341" s="26">
        <v>23497.5</v>
      </c>
      <c r="U341" s="25">
        <v>111</v>
      </c>
    </row>
    <row r="342" spans="1:21" s="23" customFormat="1" x14ac:dyDescent="0.25">
      <c r="A342" s="23">
        <v>334</v>
      </c>
      <c r="B342" s="31">
        <v>2046</v>
      </c>
      <c r="C342" s="25" t="s">
        <v>1160</v>
      </c>
      <c r="D342" s="25" t="s">
        <v>1161</v>
      </c>
      <c r="E342" s="25" t="s">
        <v>350</v>
      </c>
      <c r="F342" s="25" t="s">
        <v>361</v>
      </c>
      <c r="G342" s="25" t="s">
        <v>31</v>
      </c>
      <c r="H342" s="26">
        <v>35000</v>
      </c>
      <c r="I342" s="26">
        <v>0</v>
      </c>
      <c r="J342" s="26">
        <v>25</v>
      </c>
      <c r="K342" s="26">
        <v>1004.5</v>
      </c>
      <c r="L342" s="26">
        <v>2485</v>
      </c>
      <c r="M342" s="26">
        <v>385.00000000000006</v>
      </c>
      <c r="N342" s="26">
        <v>1064</v>
      </c>
      <c r="O342" s="26">
        <v>2481.5</v>
      </c>
      <c r="P342" s="26">
        <v>0</v>
      </c>
      <c r="Q342" s="26">
        <v>7420</v>
      </c>
      <c r="R342" s="26">
        <v>2093.5</v>
      </c>
      <c r="S342" s="26">
        <v>5351.5</v>
      </c>
      <c r="T342" s="26">
        <v>32906.5</v>
      </c>
      <c r="U342" s="25">
        <v>111</v>
      </c>
    </row>
    <row r="343" spans="1:21" s="23" customFormat="1" x14ac:dyDescent="0.25">
      <c r="A343" s="23">
        <v>335</v>
      </c>
      <c r="B343" s="31">
        <v>2047</v>
      </c>
      <c r="C343" s="25" t="s">
        <v>1162</v>
      </c>
      <c r="D343" s="25" t="s">
        <v>1163</v>
      </c>
      <c r="E343" s="25" t="s">
        <v>411</v>
      </c>
      <c r="F343" s="25" t="s">
        <v>707</v>
      </c>
      <c r="G343" s="25" t="s">
        <v>31</v>
      </c>
      <c r="H343" s="26">
        <v>30000</v>
      </c>
      <c r="I343" s="26">
        <v>0</v>
      </c>
      <c r="J343" s="26">
        <v>25</v>
      </c>
      <c r="K343" s="26">
        <v>861</v>
      </c>
      <c r="L343" s="26">
        <v>2130</v>
      </c>
      <c r="M343" s="26">
        <v>330.00000000000006</v>
      </c>
      <c r="N343" s="26">
        <v>912</v>
      </c>
      <c r="O343" s="26">
        <v>2127</v>
      </c>
      <c r="P343" s="26">
        <v>0</v>
      </c>
      <c r="Q343" s="26">
        <v>6360</v>
      </c>
      <c r="R343" s="26">
        <v>1798</v>
      </c>
      <c r="S343" s="26">
        <v>4587</v>
      </c>
      <c r="T343" s="26">
        <v>28202</v>
      </c>
      <c r="U343" s="25">
        <v>111</v>
      </c>
    </row>
    <row r="344" spans="1:21" s="23" customFormat="1" x14ac:dyDescent="0.25">
      <c r="A344" s="23">
        <v>336</v>
      </c>
      <c r="B344" s="31">
        <v>2048</v>
      </c>
      <c r="C344" s="25" t="s">
        <v>1164</v>
      </c>
      <c r="D344" s="25" t="s">
        <v>1165</v>
      </c>
      <c r="E344" s="25" t="s">
        <v>40</v>
      </c>
      <c r="F344" s="25" t="s">
        <v>93</v>
      </c>
      <c r="G344" s="25" t="s">
        <v>31</v>
      </c>
      <c r="H344" s="26">
        <v>20000</v>
      </c>
      <c r="I344" s="26">
        <v>0</v>
      </c>
      <c r="J344" s="26">
        <v>25</v>
      </c>
      <c r="K344" s="26">
        <v>574</v>
      </c>
      <c r="L344" s="26">
        <v>1419.9999999999998</v>
      </c>
      <c r="M344" s="26">
        <v>220.00000000000003</v>
      </c>
      <c r="N344" s="26">
        <v>608</v>
      </c>
      <c r="O344" s="26">
        <v>1418</v>
      </c>
      <c r="P344" s="26">
        <v>0</v>
      </c>
      <c r="Q344" s="26">
        <v>4240</v>
      </c>
      <c r="R344" s="26">
        <v>1207</v>
      </c>
      <c r="S344" s="26">
        <v>3058</v>
      </c>
      <c r="T344" s="26">
        <v>18793</v>
      </c>
      <c r="U344" s="25">
        <v>111</v>
      </c>
    </row>
    <row r="345" spans="1:21" s="23" customFormat="1" x14ac:dyDescent="0.25">
      <c r="A345" s="23">
        <v>337</v>
      </c>
      <c r="B345" s="31">
        <v>2049</v>
      </c>
      <c r="C345" s="25" t="s">
        <v>1166</v>
      </c>
      <c r="D345" s="25" t="s">
        <v>1167</v>
      </c>
      <c r="E345" s="25" t="s">
        <v>40</v>
      </c>
      <c r="F345" s="25" t="s">
        <v>59</v>
      </c>
      <c r="G345" s="25" t="s">
        <v>31</v>
      </c>
      <c r="H345" s="26">
        <v>28000</v>
      </c>
      <c r="I345" s="26">
        <v>0</v>
      </c>
      <c r="J345" s="26">
        <v>25</v>
      </c>
      <c r="K345" s="26">
        <v>803.6</v>
      </c>
      <c r="L345" s="26">
        <v>1987.9999999999998</v>
      </c>
      <c r="M345" s="26">
        <v>308.00000000000006</v>
      </c>
      <c r="N345" s="26">
        <v>851.2</v>
      </c>
      <c r="O345" s="26">
        <v>1985.2</v>
      </c>
      <c r="P345" s="26">
        <v>0</v>
      </c>
      <c r="Q345" s="26">
        <v>5936</v>
      </c>
      <c r="R345" s="26">
        <v>1679.8000000000002</v>
      </c>
      <c r="S345" s="26">
        <v>4281.2</v>
      </c>
      <c r="T345" s="26">
        <v>26320.2</v>
      </c>
      <c r="U345" s="25">
        <v>111</v>
      </c>
    </row>
    <row r="346" spans="1:21" s="23" customFormat="1" x14ac:dyDescent="0.25">
      <c r="A346" s="23">
        <v>338</v>
      </c>
      <c r="B346" s="31">
        <v>2051</v>
      </c>
      <c r="C346" s="25" t="s">
        <v>1168</v>
      </c>
      <c r="D346" s="25" t="s">
        <v>1169</v>
      </c>
      <c r="E346" s="25" t="s">
        <v>442</v>
      </c>
      <c r="F346" s="25" t="s">
        <v>514</v>
      </c>
      <c r="G346" s="25" t="s">
        <v>31</v>
      </c>
      <c r="H346" s="26">
        <v>18000</v>
      </c>
      <c r="I346" s="26">
        <v>0</v>
      </c>
      <c r="J346" s="26">
        <v>25</v>
      </c>
      <c r="K346" s="26">
        <v>516.6</v>
      </c>
      <c r="L346" s="26">
        <v>1277.9999999999998</v>
      </c>
      <c r="M346" s="26">
        <v>198.00000000000003</v>
      </c>
      <c r="N346" s="26">
        <v>547.20000000000005</v>
      </c>
      <c r="O346" s="26">
        <v>1276.2</v>
      </c>
      <c r="P346" s="26">
        <v>0</v>
      </c>
      <c r="Q346" s="26">
        <v>3816</v>
      </c>
      <c r="R346" s="26">
        <v>1088.8000000000002</v>
      </c>
      <c r="S346" s="26">
        <v>2752.2</v>
      </c>
      <c r="T346" s="26">
        <v>16911.2</v>
      </c>
      <c r="U346" s="25">
        <v>111</v>
      </c>
    </row>
    <row r="347" spans="1:21" s="23" customFormat="1" x14ac:dyDescent="0.25">
      <c r="A347" s="23">
        <v>339</v>
      </c>
      <c r="B347" s="31">
        <v>2052</v>
      </c>
      <c r="C347" s="25" t="s">
        <v>1170</v>
      </c>
      <c r="D347" s="25" t="s">
        <v>1171</v>
      </c>
      <c r="E347" s="25" t="s">
        <v>87</v>
      </c>
      <c r="F347" s="25" t="s">
        <v>219</v>
      </c>
      <c r="G347" s="25" t="s">
        <v>31</v>
      </c>
      <c r="H347" s="26">
        <v>25000</v>
      </c>
      <c r="I347" s="26">
        <v>0</v>
      </c>
      <c r="J347" s="26">
        <v>25</v>
      </c>
      <c r="K347" s="26">
        <v>717.5</v>
      </c>
      <c r="L347" s="26">
        <v>1774.9999999999998</v>
      </c>
      <c r="M347" s="26">
        <v>275</v>
      </c>
      <c r="N347" s="26">
        <v>760</v>
      </c>
      <c r="O347" s="26">
        <v>1772.5000000000002</v>
      </c>
      <c r="P347" s="26">
        <v>0</v>
      </c>
      <c r="Q347" s="26">
        <v>5300</v>
      </c>
      <c r="R347" s="26">
        <v>1502.5</v>
      </c>
      <c r="S347" s="26">
        <v>3822.5</v>
      </c>
      <c r="T347" s="26">
        <v>23497.5</v>
      </c>
      <c r="U347" s="25">
        <v>111</v>
      </c>
    </row>
    <row r="348" spans="1:21" s="23" customFormat="1" x14ac:dyDescent="0.25">
      <c r="A348" s="23">
        <v>340</v>
      </c>
      <c r="B348" s="31">
        <v>2055</v>
      </c>
      <c r="C348" s="25" t="s">
        <v>1172</v>
      </c>
      <c r="D348" s="25" t="s">
        <v>1173</v>
      </c>
      <c r="E348" s="25" t="s">
        <v>204</v>
      </c>
      <c r="F348" s="25" t="s">
        <v>59</v>
      </c>
      <c r="G348" s="25" t="s">
        <v>31</v>
      </c>
      <c r="H348" s="26">
        <v>30000</v>
      </c>
      <c r="I348" s="26">
        <v>0</v>
      </c>
      <c r="J348" s="26">
        <v>25</v>
      </c>
      <c r="K348" s="26">
        <v>861</v>
      </c>
      <c r="L348" s="26">
        <v>2130</v>
      </c>
      <c r="M348" s="26">
        <v>330.00000000000006</v>
      </c>
      <c r="N348" s="26">
        <v>912</v>
      </c>
      <c r="O348" s="26">
        <v>2127</v>
      </c>
      <c r="P348" s="26">
        <v>0</v>
      </c>
      <c r="Q348" s="26">
        <v>6360</v>
      </c>
      <c r="R348" s="26">
        <v>1798</v>
      </c>
      <c r="S348" s="26">
        <v>4587</v>
      </c>
      <c r="T348" s="26">
        <v>28202</v>
      </c>
      <c r="U348" s="25">
        <v>111</v>
      </c>
    </row>
    <row r="349" spans="1:21" s="23" customFormat="1" x14ac:dyDescent="0.25">
      <c r="A349" s="23">
        <v>341</v>
      </c>
      <c r="B349" s="31">
        <v>2058</v>
      </c>
      <c r="C349" s="25" t="s">
        <v>1174</v>
      </c>
      <c r="D349" s="25" t="s">
        <v>1175</v>
      </c>
      <c r="E349" s="25" t="s">
        <v>691</v>
      </c>
      <c r="F349" s="25" t="s">
        <v>1176</v>
      </c>
      <c r="G349" s="25" t="s">
        <v>31</v>
      </c>
      <c r="H349" s="26">
        <v>25000</v>
      </c>
      <c r="I349" s="26">
        <v>0</v>
      </c>
      <c r="J349" s="26">
        <v>25</v>
      </c>
      <c r="K349" s="26">
        <v>717.5</v>
      </c>
      <c r="L349" s="26">
        <v>1774.9999999999998</v>
      </c>
      <c r="M349" s="26">
        <v>275</v>
      </c>
      <c r="N349" s="26">
        <v>760</v>
      </c>
      <c r="O349" s="26">
        <v>1772.5000000000002</v>
      </c>
      <c r="P349" s="26">
        <v>0</v>
      </c>
      <c r="Q349" s="26">
        <v>5300</v>
      </c>
      <c r="R349" s="26">
        <v>1502.5</v>
      </c>
      <c r="S349" s="26">
        <v>3822.5</v>
      </c>
      <c r="T349" s="26">
        <v>23497.5</v>
      </c>
      <c r="U349" s="25">
        <v>111</v>
      </c>
    </row>
    <row r="350" spans="1:21" s="23" customFormat="1" x14ac:dyDescent="0.25">
      <c r="A350" s="23">
        <v>342</v>
      </c>
      <c r="B350" s="31">
        <v>2060</v>
      </c>
      <c r="C350" s="25" t="s">
        <v>1177</v>
      </c>
      <c r="D350" s="25" t="s">
        <v>1178</v>
      </c>
      <c r="E350" s="25" t="s">
        <v>105</v>
      </c>
      <c r="F350" s="25" t="s">
        <v>187</v>
      </c>
      <c r="G350" s="25" t="s">
        <v>31</v>
      </c>
      <c r="H350" s="26">
        <v>12000</v>
      </c>
      <c r="I350" s="26">
        <v>0</v>
      </c>
      <c r="J350" s="26">
        <v>25</v>
      </c>
      <c r="K350" s="26">
        <v>344.4</v>
      </c>
      <c r="L350" s="26">
        <v>851.99999999999989</v>
      </c>
      <c r="M350" s="26">
        <v>132</v>
      </c>
      <c r="N350" s="26">
        <v>364.8</v>
      </c>
      <c r="O350" s="26">
        <v>850.80000000000007</v>
      </c>
      <c r="P350" s="26">
        <v>0</v>
      </c>
      <c r="Q350" s="26">
        <v>2544</v>
      </c>
      <c r="R350" s="26">
        <v>734.2</v>
      </c>
      <c r="S350" s="26">
        <v>1834.8</v>
      </c>
      <c r="T350" s="26">
        <v>11265.8</v>
      </c>
      <c r="U350" s="25">
        <v>111</v>
      </c>
    </row>
    <row r="351" spans="1:21" s="23" customFormat="1" x14ac:dyDescent="0.25">
      <c r="A351" s="23">
        <v>343</v>
      </c>
      <c r="B351" s="31">
        <v>2062</v>
      </c>
      <c r="C351" s="25" t="s">
        <v>1179</v>
      </c>
      <c r="D351" s="25" t="s">
        <v>1180</v>
      </c>
      <c r="E351" s="25" t="s">
        <v>105</v>
      </c>
      <c r="F351" s="25" t="s">
        <v>391</v>
      </c>
      <c r="G351" s="25" t="s">
        <v>31</v>
      </c>
      <c r="H351" s="26">
        <v>20000</v>
      </c>
      <c r="I351" s="26">
        <v>0</v>
      </c>
      <c r="J351" s="26">
        <v>25</v>
      </c>
      <c r="K351" s="26">
        <v>574</v>
      </c>
      <c r="L351" s="26">
        <v>1419.9999999999998</v>
      </c>
      <c r="M351" s="26">
        <v>220.00000000000003</v>
      </c>
      <c r="N351" s="26">
        <v>608</v>
      </c>
      <c r="O351" s="26">
        <v>1418</v>
      </c>
      <c r="P351" s="26">
        <v>0</v>
      </c>
      <c r="Q351" s="26">
        <v>4240</v>
      </c>
      <c r="R351" s="26">
        <v>1207</v>
      </c>
      <c r="S351" s="26">
        <v>3058</v>
      </c>
      <c r="T351" s="26">
        <v>18793</v>
      </c>
      <c r="U351" s="25">
        <v>111</v>
      </c>
    </row>
    <row r="352" spans="1:21" s="23" customFormat="1" x14ac:dyDescent="0.25">
      <c r="A352" s="23">
        <v>344</v>
      </c>
      <c r="B352" s="31">
        <v>2063</v>
      </c>
      <c r="C352" s="25" t="s">
        <v>1181</v>
      </c>
      <c r="D352" s="25" t="s">
        <v>1182</v>
      </c>
      <c r="E352" s="25" t="s">
        <v>204</v>
      </c>
      <c r="F352" s="25" t="s">
        <v>215</v>
      </c>
      <c r="G352" s="25" t="s">
        <v>31</v>
      </c>
      <c r="H352" s="26">
        <v>25000</v>
      </c>
      <c r="I352" s="26">
        <v>0</v>
      </c>
      <c r="J352" s="26">
        <v>25</v>
      </c>
      <c r="K352" s="26">
        <v>717.5</v>
      </c>
      <c r="L352" s="26">
        <v>1774.9999999999998</v>
      </c>
      <c r="M352" s="26">
        <v>275</v>
      </c>
      <c r="N352" s="26">
        <v>760</v>
      </c>
      <c r="O352" s="26">
        <v>1772.5000000000002</v>
      </c>
      <c r="P352" s="26">
        <v>0</v>
      </c>
      <c r="Q352" s="26">
        <v>5300</v>
      </c>
      <c r="R352" s="26">
        <v>1502.5</v>
      </c>
      <c r="S352" s="26">
        <v>3822.5</v>
      </c>
      <c r="T352" s="26">
        <v>23497.5</v>
      </c>
      <c r="U352" s="25">
        <v>111</v>
      </c>
    </row>
    <row r="353" spans="1:21" s="23" customFormat="1" x14ac:dyDescent="0.25">
      <c r="A353" s="23">
        <v>345</v>
      </c>
      <c r="B353" s="31">
        <v>2064</v>
      </c>
      <c r="C353" s="25" t="s">
        <v>1183</v>
      </c>
      <c r="D353" s="25" t="s">
        <v>1184</v>
      </c>
      <c r="E353" s="25" t="s">
        <v>204</v>
      </c>
      <c r="F353" s="25" t="s">
        <v>187</v>
      </c>
      <c r="G353" s="25" t="s">
        <v>31</v>
      </c>
      <c r="H353" s="26">
        <v>12000</v>
      </c>
      <c r="I353" s="26">
        <v>0</v>
      </c>
      <c r="J353" s="26">
        <v>25</v>
      </c>
      <c r="K353" s="26">
        <v>344.4</v>
      </c>
      <c r="L353" s="26">
        <v>851.99999999999989</v>
      </c>
      <c r="M353" s="26">
        <v>132</v>
      </c>
      <c r="N353" s="26">
        <v>364.8</v>
      </c>
      <c r="O353" s="26">
        <v>850.80000000000007</v>
      </c>
      <c r="P353" s="26">
        <v>0</v>
      </c>
      <c r="Q353" s="26">
        <v>2544</v>
      </c>
      <c r="R353" s="26">
        <v>734.2</v>
      </c>
      <c r="S353" s="26">
        <v>1834.8</v>
      </c>
      <c r="T353" s="26">
        <v>11265.8</v>
      </c>
      <c r="U353" s="25">
        <v>111</v>
      </c>
    </row>
    <row r="354" spans="1:21" s="23" customFormat="1" x14ac:dyDescent="0.25">
      <c r="A354" s="23">
        <v>346</v>
      </c>
      <c r="B354" s="31">
        <v>2065</v>
      </c>
      <c r="C354" s="25" t="s">
        <v>1185</v>
      </c>
      <c r="D354" s="25" t="s">
        <v>1186</v>
      </c>
      <c r="E354" s="25" t="s">
        <v>168</v>
      </c>
      <c r="F354" s="25" t="s">
        <v>59</v>
      </c>
      <c r="G354" s="25" t="s">
        <v>31</v>
      </c>
      <c r="H354" s="26">
        <v>18000</v>
      </c>
      <c r="I354" s="26">
        <v>0</v>
      </c>
      <c r="J354" s="26">
        <v>25</v>
      </c>
      <c r="K354" s="26">
        <v>516.6</v>
      </c>
      <c r="L354" s="26">
        <v>1277.9999999999998</v>
      </c>
      <c r="M354" s="26">
        <v>198.00000000000003</v>
      </c>
      <c r="N354" s="26">
        <v>547.20000000000005</v>
      </c>
      <c r="O354" s="26">
        <v>1276.2</v>
      </c>
      <c r="P354" s="26">
        <v>0</v>
      </c>
      <c r="Q354" s="26">
        <v>3816</v>
      </c>
      <c r="R354" s="26">
        <v>1088.8000000000002</v>
      </c>
      <c r="S354" s="26">
        <v>2752.2</v>
      </c>
      <c r="T354" s="26">
        <v>16911.2</v>
      </c>
      <c r="U354" s="25">
        <v>111</v>
      </c>
    </row>
    <row r="355" spans="1:21" s="23" customFormat="1" x14ac:dyDescent="0.25">
      <c r="A355" s="23">
        <v>347</v>
      </c>
      <c r="B355" s="31">
        <v>2098</v>
      </c>
      <c r="C355" s="25" t="s">
        <v>1191</v>
      </c>
      <c r="D355" s="25" t="s">
        <v>1192</v>
      </c>
      <c r="E355" s="25" t="s">
        <v>204</v>
      </c>
      <c r="F355" s="25" t="s">
        <v>391</v>
      </c>
      <c r="G355" s="25" t="s">
        <v>31</v>
      </c>
      <c r="H355" s="26">
        <v>23000</v>
      </c>
      <c r="I355" s="26">
        <v>0</v>
      </c>
      <c r="J355" s="26">
        <v>25</v>
      </c>
      <c r="K355" s="26">
        <v>660.1</v>
      </c>
      <c r="L355" s="26">
        <v>1633</v>
      </c>
      <c r="M355" s="26">
        <v>253</v>
      </c>
      <c r="N355" s="26">
        <v>699.2</v>
      </c>
      <c r="O355" s="26">
        <v>1630.7</v>
      </c>
      <c r="P355" s="26">
        <v>0</v>
      </c>
      <c r="Q355" s="26">
        <v>4876</v>
      </c>
      <c r="R355" s="26">
        <v>1384.3</v>
      </c>
      <c r="S355" s="26">
        <v>3516.7</v>
      </c>
      <c r="T355" s="26">
        <v>21615.7</v>
      </c>
      <c r="U355" s="25">
        <v>111</v>
      </c>
    </row>
    <row r="356" spans="1:21" x14ac:dyDescent="0.25">
      <c r="H356" s="34"/>
      <c r="I356" s="34"/>
      <c r="J356" s="34"/>
      <c r="K356" s="34"/>
      <c r="L356" s="37"/>
      <c r="M356" s="37"/>
      <c r="N356" s="34"/>
      <c r="O356" s="34"/>
      <c r="P356" s="34"/>
      <c r="Q356" s="33"/>
    </row>
    <row r="357" spans="1:21" x14ac:dyDescent="0.25"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</row>
  </sheetData>
  <autoFilter ref="A6:U357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13">
    <mergeCell ref="P7:P8"/>
    <mergeCell ref="R7:R8"/>
    <mergeCell ref="S7:S8"/>
    <mergeCell ref="B1:U1"/>
    <mergeCell ref="B3:U3"/>
    <mergeCell ref="B4:U4"/>
    <mergeCell ref="K6:Q6"/>
    <mergeCell ref="R6:S6"/>
    <mergeCell ref="T6:T8"/>
    <mergeCell ref="U6:U8"/>
    <mergeCell ref="K7:L7"/>
    <mergeCell ref="M7:M8"/>
    <mergeCell ref="N7:O7"/>
  </mergeCells>
  <pageMargins left="0.17" right="0.17" top="0.75" bottom="0.75" header="0.3" footer="0.3"/>
  <pageSetup paperSize="5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7"/>
  <sheetViews>
    <sheetView zoomScale="115" zoomScaleNormal="115" workbookViewId="0">
      <selection activeCell="L30" sqref="L30"/>
    </sheetView>
  </sheetViews>
  <sheetFormatPr baseColWidth="10" defaultRowHeight="15" x14ac:dyDescent="0.25"/>
  <cols>
    <col min="1" max="1" width="4.42578125" style="1" bestFit="1" customWidth="1"/>
    <col min="2" max="2" width="11.42578125" style="1"/>
    <col min="3" max="3" width="22.85546875" style="1" customWidth="1"/>
    <col min="4" max="4" width="24.5703125" style="1" bestFit="1" customWidth="1"/>
    <col min="5" max="5" width="44.7109375" style="1" customWidth="1"/>
    <col min="6" max="6" width="39.7109375" style="1" customWidth="1"/>
    <col min="7" max="7" width="11.42578125" style="1" customWidth="1"/>
    <col min="8" max="8" width="22.7109375" style="1" customWidth="1"/>
    <col min="9" max="11" width="11.42578125" style="1" customWidth="1"/>
    <col min="12" max="16384" width="11.42578125" style="1"/>
  </cols>
  <sheetData>
    <row r="1" spans="1:8" ht="18.75" x14ac:dyDescent="0.25">
      <c r="B1" s="44" t="s">
        <v>0</v>
      </c>
      <c r="C1" s="44"/>
      <c r="D1" s="44"/>
      <c r="E1" s="44"/>
      <c r="F1" s="44"/>
      <c r="G1" s="44"/>
      <c r="H1" s="44"/>
    </row>
    <row r="2" spans="1:8" x14ac:dyDescent="0.25">
      <c r="B2" s="3"/>
      <c r="C2" s="3"/>
      <c r="D2" s="3"/>
      <c r="E2" s="2"/>
      <c r="F2" s="2"/>
      <c r="G2" s="3"/>
      <c r="H2" s="3"/>
    </row>
    <row r="3" spans="1:8" ht="18" x14ac:dyDescent="0.25">
      <c r="B3" s="45" t="s">
        <v>1</v>
      </c>
      <c r="C3" s="45"/>
      <c r="D3" s="45"/>
      <c r="E3" s="45"/>
      <c r="F3" s="45"/>
      <c r="G3" s="45"/>
      <c r="H3" s="45"/>
    </row>
    <row r="4" spans="1:8" ht="18" x14ac:dyDescent="0.25">
      <c r="B4" s="45" t="s">
        <v>1193</v>
      </c>
      <c r="C4" s="45"/>
      <c r="D4" s="45"/>
      <c r="E4" s="45"/>
      <c r="F4" s="45"/>
      <c r="G4" s="45"/>
      <c r="H4" s="45"/>
    </row>
    <row r="5" spans="1:8" ht="15.75" thickBot="1" x14ac:dyDescent="0.3">
      <c r="B5" s="21"/>
      <c r="C5" s="21"/>
      <c r="D5" s="21"/>
      <c r="E5" s="21"/>
      <c r="F5" s="21"/>
      <c r="G5" s="22"/>
      <c r="H5" s="21"/>
    </row>
    <row r="6" spans="1:8" ht="16.5" customHeight="1" x14ac:dyDescent="0.25">
      <c r="B6" s="40"/>
      <c r="C6" s="17"/>
      <c r="D6" s="17"/>
      <c r="E6" s="7"/>
      <c r="F6" s="7"/>
      <c r="G6" s="4"/>
      <c r="H6" s="8"/>
    </row>
    <row r="7" spans="1:8" ht="48" customHeight="1" x14ac:dyDescent="0.25">
      <c r="B7" s="41" t="s">
        <v>6</v>
      </c>
      <c r="C7" s="18" t="s">
        <v>7</v>
      </c>
      <c r="D7" s="18" t="s">
        <v>8</v>
      </c>
      <c r="E7" s="9" t="s">
        <v>9</v>
      </c>
      <c r="F7" s="9" t="s">
        <v>10</v>
      </c>
      <c r="G7" s="9" t="s">
        <v>11</v>
      </c>
      <c r="H7" s="10" t="s">
        <v>12</v>
      </c>
    </row>
    <row r="8" spans="1:8" ht="15.75" x14ac:dyDescent="0.25">
      <c r="B8" s="41"/>
      <c r="C8" s="18"/>
      <c r="D8" s="18"/>
      <c r="E8" s="13"/>
      <c r="F8" s="13"/>
      <c r="G8" s="9"/>
      <c r="H8" s="10"/>
    </row>
    <row r="9" spans="1:8" s="23" customFormat="1" x14ac:dyDescent="0.25">
      <c r="A9" s="23">
        <v>1</v>
      </c>
      <c r="B9" s="31" t="s">
        <v>26</v>
      </c>
      <c r="C9" s="25" t="s">
        <v>27</v>
      </c>
      <c r="D9" s="25" t="s">
        <v>28</v>
      </c>
      <c r="E9" s="25" t="s">
        <v>29</v>
      </c>
      <c r="F9" s="25" t="s">
        <v>30</v>
      </c>
      <c r="G9" s="25" t="s">
        <v>31</v>
      </c>
      <c r="H9" s="26">
        <v>63888</v>
      </c>
    </row>
    <row r="10" spans="1:8" s="23" customFormat="1" x14ac:dyDescent="0.25">
      <c r="A10" s="23">
        <v>2</v>
      </c>
      <c r="B10" s="31" t="s">
        <v>32</v>
      </c>
      <c r="C10" s="25" t="s">
        <v>33</v>
      </c>
      <c r="D10" s="25" t="s">
        <v>34</v>
      </c>
      <c r="E10" s="25" t="s">
        <v>35</v>
      </c>
      <c r="F10" s="25" t="s">
        <v>36</v>
      </c>
      <c r="G10" s="25" t="s">
        <v>31</v>
      </c>
      <c r="H10" s="26">
        <v>32343.3</v>
      </c>
    </row>
    <row r="11" spans="1:8" s="23" customFormat="1" x14ac:dyDescent="0.25">
      <c r="A11" s="23">
        <v>3</v>
      </c>
      <c r="B11" s="31" t="s">
        <v>37</v>
      </c>
      <c r="C11" s="25" t="s">
        <v>38</v>
      </c>
      <c r="D11" s="25" t="s">
        <v>39</v>
      </c>
      <c r="E11" s="25" t="s">
        <v>45</v>
      </c>
      <c r="F11" s="25" t="s">
        <v>41</v>
      </c>
      <c r="G11" s="25" t="s">
        <v>31</v>
      </c>
      <c r="H11" s="26">
        <v>53361</v>
      </c>
    </row>
    <row r="12" spans="1:8" s="23" customFormat="1" x14ac:dyDescent="0.25">
      <c r="A12" s="23">
        <v>4</v>
      </c>
      <c r="B12" s="31" t="s">
        <v>42</v>
      </c>
      <c r="C12" s="25" t="s">
        <v>43</v>
      </c>
      <c r="D12" s="25" t="s">
        <v>44</v>
      </c>
      <c r="E12" s="25" t="s">
        <v>45</v>
      </c>
      <c r="F12" s="25" t="s">
        <v>46</v>
      </c>
      <c r="G12" s="25" t="s">
        <v>31</v>
      </c>
      <c r="H12" s="26">
        <v>32491.43</v>
      </c>
    </row>
    <row r="13" spans="1:8" s="23" customFormat="1" x14ac:dyDescent="0.25">
      <c r="A13" s="23">
        <v>5</v>
      </c>
      <c r="B13" s="31" t="s">
        <v>47</v>
      </c>
      <c r="C13" s="25" t="s">
        <v>48</v>
      </c>
      <c r="D13" s="25" t="s">
        <v>49</v>
      </c>
      <c r="E13" s="25" t="s">
        <v>50</v>
      </c>
      <c r="F13" s="25" t="s">
        <v>51</v>
      </c>
      <c r="G13" s="25" t="s">
        <v>31</v>
      </c>
      <c r="H13" s="26">
        <v>25047</v>
      </c>
    </row>
    <row r="14" spans="1:8" s="23" customFormat="1" x14ac:dyDescent="0.25">
      <c r="A14" s="23">
        <v>6</v>
      </c>
      <c r="B14" s="31" t="s">
        <v>52</v>
      </c>
      <c r="C14" s="25" t="s">
        <v>53</v>
      </c>
      <c r="D14" s="25" t="s">
        <v>54</v>
      </c>
      <c r="E14" s="25" t="s">
        <v>40</v>
      </c>
      <c r="F14" s="25" t="s">
        <v>46</v>
      </c>
      <c r="G14" s="25" t="s">
        <v>31</v>
      </c>
      <c r="H14" s="26">
        <v>36300</v>
      </c>
    </row>
    <row r="15" spans="1:8" s="23" customFormat="1" x14ac:dyDescent="0.25">
      <c r="A15" s="23">
        <v>7</v>
      </c>
      <c r="B15" s="31" t="s">
        <v>55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31</v>
      </c>
      <c r="H15" s="26">
        <v>38394.51</v>
      </c>
    </row>
    <row r="16" spans="1:8" s="23" customFormat="1" x14ac:dyDescent="0.25">
      <c r="A16" s="23">
        <v>8</v>
      </c>
      <c r="B16" s="31" t="s">
        <v>60</v>
      </c>
      <c r="C16" s="25" t="s">
        <v>61</v>
      </c>
      <c r="D16" s="25" t="s">
        <v>62</v>
      </c>
      <c r="E16" s="25" t="s">
        <v>63</v>
      </c>
      <c r="F16" s="25" t="s">
        <v>64</v>
      </c>
      <c r="G16" s="25" t="s">
        <v>31</v>
      </c>
      <c r="H16" s="26">
        <v>25300</v>
      </c>
    </row>
    <row r="17" spans="1:8" s="23" customFormat="1" x14ac:dyDescent="0.25">
      <c r="A17" s="23">
        <v>9</v>
      </c>
      <c r="B17" s="31" t="s">
        <v>65</v>
      </c>
      <c r="C17" s="25" t="s">
        <v>66</v>
      </c>
      <c r="D17" s="25" t="s">
        <v>67</v>
      </c>
      <c r="E17" s="25" t="s">
        <v>68</v>
      </c>
      <c r="F17" s="25" t="s">
        <v>69</v>
      </c>
      <c r="G17" s="25" t="s">
        <v>31</v>
      </c>
      <c r="H17" s="26">
        <v>79860</v>
      </c>
    </row>
    <row r="18" spans="1:8" s="23" customFormat="1" x14ac:dyDescent="0.25">
      <c r="A18" s="23">
        <v>10</v>
      </c>
      <c r="B18" s="31" t="s">
        <v>70</v>
      </c>
      <c r="C18" s="25" t="s">
        <v>71</v>
      </c>
      <c r="D18" s="25" t="s">
        <v>72</v>
      </c>
      <c r="E18" s="25" t="s">
        <v>73</v>
      </c>
      <c r="F18" s="25" t="s">
        <v>46</v>
      </c>
      <c r="G18" s="25" t="s">
        <v>31</v>
      </c>
      <c r="H18" s="26">
        <v>36735.599999999999</v>
      </c>
    </row>
    <row r="19" spans="1:8" s="23" customFormat="1" x14ac:dyDescent="0.25">
      <c r="A19" s="23">
        <v>11</v>
      </c>
      <c r="B19" s="31" t="s">
        <v>74</v>
      </c>
      <c r="C19" s="25" t="s">
        <v>75</v>
      </c>
      <c r="D19" s="25" t="s">
        <v>76</v>
      </c>
      <c r="E19" s="25" t="s">
        <v>77</v>
      </c>
      <c r="F19" s="25" t="s">
        <v>78</v>
      </c>
      <c r="G19" s="25" t="s">
        <v>31</v>
      </c>
      <c r="H19" s="26">
        <v>47594.98</v>
      </c>
    </row>
    <row r="20" spans="1:8" s="23" customFormat="1" x14ac:dyDescent="0.25">
      <c r="A20" s="23">
        <v>12</v>
      </c>
      <c r="B20" s="31" t="s">
        <v>79</v>
      </c>
      <c r="C20" s="25" t="s">
        <v>80</v>
      </c>
      <c r="D20" s="25" t="s">
        <v>81</v>
      </c>
      <c r="E20" s="25" t="s">
        <v>82</v>
      </c>
      <c r="F20" s="25" t="s">
        <v>83</v>
      </c>
      <c r="G20" s="25" t="s">
        <v>31</v>
      </c>
      <c r="H20" s="26">
        <v>31944</v>
      </c>
    </row>
    <row r="21" spans="1:8" s="23" customFormat="1" x14ac:dyDescent="0.25">
      <c r="A21" s="23">
        <v>13</v>
      </c>
      <c r="B21" s="31" t="s">
        <v>84</v>
      </c>
      <c r="C21" s="25" t="s">
        <v>85</v>
      </c>
      <c r="D21" s="25" t="s">
        <v>86</v>
      </c>
      <c r="E21" s="25" t="s">
        <v>87</v>
      </c>
      <c r="F21" s="25" t="s">
        <v>88</v>
      </c>
      <c r="G21" s="25" t="s">
        <v>31</v>
      </c>
      <c r="H21" s="26">
        <v>29221.5</v>
      </c>
    </row>
    <row r="22" spans="1:8" s="23" customFormat="1" x14ac:dyDescent="0.25">
      <c r="A22" s="23">
        <v>14</v>
      </c>
      <c r="B22" s="31" t="s">
        <v>89</v>
      </c>
      <c r="C22" s="25" t="s">
        <v>90</v>
      </c>
      <c r="D22" s="25" t="s">
        <v>91</v>
      </c>
      <c r="E22" s="25" t="s">
        <v>92</v>
      </c>
      <c r="F22" s="25" t="s">
        <v>93</v>
      </c>
      <c r="G22" s="25" t="s">
        <v>31</v>
      </c>
      <c r="H22" s="26">
        <v>30492</v>
      </c>
    </row>
    <row r="23" spans="1:8" s="23" customFormat="1" x14ac:dyDescent="0.25">
      <c r="A23" s="23">
        <v>15</v>
      </c>
      <c r="B23" s="31" t="s">
        <v>94</v>
      </c>
      <c r="C23" s="25" t="s">
        <v>95</v>
      </c>
      <c r="D23" s="25" t="s">
        <v>96</v>
      </c>
      <c r="E23" s="25" t="s">
        <v>92</v>
      </c>
      <c r="F23" s="25" t="s">
        <v>97</v>
      </c>
      <c r="G23" s="25" t="s">
        <v>31</v>
      </c>
      <c r="H23" s="26">
        <v>31944</v>
      </c>
    </row>
    <row r="24" spans="1:8" s="23" customFormat="1" x14ac:dyDescent="0.25">
      <c r="A24" s="23">
        <v>16</v>
      </c>
      <c r="B24" s="31" t="s">
        <v>98</v>
      </c>
      <c r="C24" s="25" t="s">
        <v>99</v>
      </c>
      <c r="D24" s="25" t="s">
        <v>100</v>
      </c>
      <c r="E24" s="25" t="s">
        <v>101</v>
      </c>
      <c r="F24" s="25" t="s">
        <v>59</v>
      </c>
      <c r="G24" s="25" t="s">
        <v>31</v>
      </c>
      <c r="H24" s="26">
        <v>27324</v>
      </c>
    </row>
    <row r="25" spans="1:8" s="23" customFormat="1" x14ac:dyDescent="0.25">
      <c r="A25" s="23">
        <v>17</v>
      </c>
      <c r="B25" s="31" t="s">
        <v>102</v>
      </c>
      <c r="C25" s="25" t="s">
        <v>103</v>
      </c>
      <c r="D25" s="25" t="s">
        <v>104</v>
      </c>
      <c r="E25" s="25" t="s">
        <v>105</v>
      </c>
      <c r="F25" s="25" t="s">
        <v>106</v>
      </c>
      <c r="G25" s="25" t="s">
        <v>31</v>
      </c>
      <c r="H25" s="26">
        <v>13441.89</v>
      </c>
    </row>
    <row r="26" spans="1:8" s="23" customFormat="1" x14ac:dyDescent="0.25">
      <c r="A26" s="23">
        <v>18</v>
      </c>
      <c r="B26" s="31" t="s">
        <v>107</v>
      </c>
      <c r="C26" s="25" t="s">
        <v>108</v>
      </c>
      <c r="D26" s="25" t="s">
        <v>109</v>
      </c>
      <c r="E26" s="25" t="s">
        <v>40</v>
      </c>
      <c r="F26" s="25" t="s">
        <v>59</v>
      </c>
      <c r="G26" s="25" t="s">
        <v>31</v>
      </c>
      <c r="H26" s="26">
        <v>30746.1</v>
      </c>
    </row>
    <row r="27" spans="1:8" s="23" customFormat="1" x14ac:dyDescent="0.25">
      <c r="A27" s="23">
        <v>19</v>
      </c>
      <c r="B27" s="31" t="s">
        <v>110</v>
      </c>
      <c r="C27" s="25" t="s">
        <v>111</v>
      </c>
      <c r="D27" s="25" t="s">
        <v>112</v>
      </c>
      <c r="E27" s="25" t="s">
        <v>113</v>
      </c>
      <c r="F27" s="25" t="s">
        <v>114</v>
      </c>
      <c r="G27" s="25" t="s">
        <v>31</v>
      </c>
      <c r="H27" s="26">
        <v>34650</v>
      </c>
    </row>
    <row r="28" spans="1:8" s="23" customFormat="1" x14ac:dyDescent="0.25">
      <c r="A28" s="23">
        <v>20</v>
      </c>
      <c r="B28" s="31" t="s">
        <v>115</v>
      </c>
      <c r="C28" s="25" t="s">
        <v>116</v>
      </c>
      <c r="D28" s="25" t="s">
        <v>117</v>
      </c>
      <c r="E28" s="25" t="s">
        <v>118</v>
      </c>
      <c r="F28" s="25" t="s">
        <v>119</v>
      </c>
      <c r="G28" s="25" t="s">
        <v>31</v>
      </c>
      <c r="H28" s="26">
        <v>52500</v>
      </c>
    </row>
    <row r="29" spans="1:8" s="23" customFormat="1" x14ac:dyDescent="0.25">
      <c r="A29" s="23">
        <v>21</v>
      </c>
      <c r="B29" s="31" t="s">
        <v>120</v>
      </c>
      <c r="C29" s="25" t="s">
        <v>121</v>
      </c>
      <c r="D29" s="25" t="s">
        <v>122</v>
      </c>
      <c r="E29" s="25" t="s">
        <v>63</v>
      </c>
      <c r="F29" s="25" t="s">
        <v>64</v>
      </c>
      <c r="G29" s="25" t="s">
        <v>31</v>
      </c>
      <c r="H29" s="26">
        <v>29348.55</v>
      </c>
    </row>
    <row r="30" spans="1:8" s="23" customFormat="1" x14ac:dyDescent="0.25">
      <c r="A30" s="23">
        <v>22</v>
      </c>
      <c r="B30" s="31" t="s">
        <v>123</v>
      </c>
      <c r="C30" s="25" t="s">
        <v>124</v>
      </c>
      <c r="D30" s="25" t="s">
        <v>125</v>
      </c>
      <c r="E30" s="25" t="s">
        <v>45</v>
      </c>
      <c r="F30" s="25" t="s">
        <v>46</v>
      </c>
      <c r="G30" s="25" t="s">
        <v>31</v>
      </c>
      <c r="H30" s="26">
        <v>36735.599999999999</v>
      </c>
    </row>
    <row r="31" spans="1:8" s="23" customFormat="1" x14ac:dyDescent="0.25">
      <c r="A31" s="23">
        <v>23</v>
      </c>
      <c r="B31" s="31" t="s">
        <v>126</v>
      </c>
      <c r="C31" s="25" t="s">
        <v>127</v>
      </c>
      <c r="D31" s="25" t="s">
        <v>128</v>
      </c>
      <c r="E31" s="25" t="s">
        <v>40</v>
      </c>
      <c r="F31" s="25" t="s">
        <v>59</v>
      </c>
      <c r="G31" s="25" t="s">
        <v>31</v>
      </c>
      <c r="H31" s="26">
        <v>31944</v>
      </c>
    </row>
    <row r="32" spans="1:8" s="23" customFormat="1" x14ac:dyDescent="0.25">
      <c r="A32" s="23">
        <v>24</v>
      </c>
      <c r="B32" s="31" t="s">
        <v>129</v>
      </c>
      <c r="C32" s="25" t="s">
        <v>130</v>
      </c>
      <c r="D32" s="25" t="s">
        <v>131</v>
      </c>
      <c r="E32" s="25" t="s">
        <v>35</v>
      </c>
      <c r="F32" s="25" t="s">
        <v>132</v>
      </c>
      <c r="G32" s="25" t="s">
        <v>31</v>
      </c>
      <c r="H32" s="26">
        <v>55902</v>
      </c>
    </row>
    <row r="33" spans="1:8" s="23" customFormat="1" x14ac:dyDescent="0.25">
      <c r="A33" s="23">
        <v>25</v>
      </c>
      <c r="B33" s="31" t="s">
        <v>133</v>
      </c>
      <c r="C33" s="25" t="s">
        <v>134</v>
      </c>
      <c r="D33" s="25" t="s">
        <v>135</v>
      </c>
      <c r="E33" s="25" t="s">
        <v>50</v>
      </c>
      <c r="F33" s="25" t="s">
        <v>51</v>
      </c>
      <c r="G33" s="25" t="s">
        <v>31</v>
      </c>
      <c r="H33" s="26">
        <v>26716.799999999999</v>
      </c>
    </row>
    <row r="34" spans="1:8" s="23" customFormat="1" x14ac:dyDescent="0.25">
      <c r="A34" s="23">
        <v>26</v>
      </c>
      <c r="B34" s="31" t="s">
        <v>136</v>
      </c>
      <c r="C34" s="25" t="s">
        <v>137</v>
      </c>
      <c r="D34" s="25" t="s">
        <v>138</v>
      </c>
      <c r="E34" s="25" t="s">
        <v>63</v>
      </c>
      <c r="F34" s="25" t="s">
        <v>64</v>
      </c>
      <c r="G34" s="25" t="s">
        <v>31</v>
      </c>
      <c r="H34" s="26">
        <v>28616.5</v>
      </c>
    </row>
    <row r="35" spans="1:8" s="23" customFormat="1" x14ac:dyDescent="0.25">
      <c r="A35" s="23">
        <v>27</v>
      </c>
      <c r="B35" s="31" t="s">
        <v>139</v>
      </c>
      <c r="C35" s="25" t="s">
        <v>140</v>
      </c>
      <c r="D35" s="25" t="s">
        <v>141</v>
      </c>
      <c r="E35" s="25" t="s">
        <v>142</v>
      </c>
      <c r="F35" s="25" t="s">
        <v>209</v>
      </c>
      <c r="G35" s="25" t="s">
        <v>31</v>
      </c>
      <c r="H35" s="26">
        <v>15962.69</v>
      </c>
    </row>
    <row r="36" spans="1:8" s="23" customFormat="1" x14ac:dyDescent="0.25">
      <c r="A36" s="23">
        <v>28</v>
      </c>
      <c r="B36" s="31" t="s">
        <v>143</v>
      </c>
      <c r="C36" s="25" t="s">
        <v>144</v>
      </c>
      <c r="D36" s="25" t="s">
        <v>145</v>
      </c>
      <c r="E36" s="25" t="s">
        <v>146</v>
      </c>
      <c r="F36" s="25" t="s">
        <v>147</v>
      </c>
      <c r="G36" s="25" t="s">
        <v>31</v>
      </c>
      <c r="H36" s="26">
        <v>51847.29</v>
      </c>
    </row>
    <row r="37" spans="1:8" s="23" customFormat="1" x14ac:dyDescent="0.25">
      <c r="A37" s="23">
        <v>29</v>
      </c>
      <c r="B37" s="31" t="s">
        <v>148</v>
      </c>
      <c r="C37" s="25" t="s">
        <v>149</v>
      </c>
      <c r="D37" s="25" t="s">
        <v>150</v>
      </c>
      <c r="E37" s="25" t="s">
        <v>101</v>
      </c>
      <c r="F37" s="25" t="s">
        <v>59</v>
      </c>
      <c r="G37" s="25" t="s">
        <v>31</v>
      </c>
      <c r="H37" s="26">
        <v>30613</v>
      </c>
    </row>
    <row r="38" spans="1:8" s="23" customFormat="1" x14ac:dyDescent="0.25">
      <c r="A38" s="23">
        <v>30</v>
      </c>
      <c r="B38" s="31" t="s">
        <v>151</v>
      </c>
      <c r="C38" s="25" t="s">
        <v>152</v>
      </c>
      <c r="D38" s="25" t="s">
        <v>153</v>
      </c>
      <c r="E38" s="25" t="s">
        <v>154</v>
      </c>
      <c r="F38" s="25" t="s">
        <v>155</v>
      </c>
      <c r="G38" s="25" t="s">
        <v>31</v>
      </c>
      <c r="H38" s="26">
        <v>28243.22</v>
      </c>
    </row>
    <row r="39" spans="1:8" s="23" customFormat="1" x14ac:dyDescent="0.25">
      <c r="A39" s="23">
        <v>31</v>
      </c>
      <c r="B39" s="31" t="s">
        <v>157</v>
      </c>
      <c r="C39" s="25" t="s">
        <v>158</v>
      </c>
      <c r="D39" s="25" t="s">
        <v>159</v>
      </c>
      <c r="E39" s="25" t="s">
        <v>118</v>
      </c>
      <c r="F39" s="25" t="s">
        <v>160</v>
      </c>
      <c r="G39" s="25" t="s">
        <v>31</v>
      </c>
      <c r="H39" s="26">
        <v>78660</v>
      </c>
    </row>
    <row r="40" spans="1:8" s="23" customFormat="1" x14ac:dyDescent="0.25">
      <c r="A40" s="23">
        <v>32</v>
      </c>
      <c r="B40" s="31" t="s">
        <v>161</v>
      </c>
      <c r="C40" s="25" t="s">
        <v>162</v>
      </c>
      <c r="D40" s="25" t="s">
        <v>163</v>
      </c>
      <c r="E40" s="25" t="s">
        <v>82</v>
      </c>
      <c r="F40" s="25" t="s">
        <v>164</v>
      </c>
      <c r="G40" s="25" t="s">
        <v>31</v>
      </c>
      <c r="H40" s="26">
        <v>37266.18</v>
      </c>
    </row>
    <row r="41" spans="1:8" s="23" customFormat="1" x14ac:dyDescent="0.25">
      <c r="A41" s="23">
        <v>33</v>
      </c>
      <c r="B41" s="31" t="s">
        <v>165</v>
      </c>
      <c r="C41" s="25" t="s">
        <v>166</v>
      </c>
      <c r="D41" s="25" t="s">
        <v>167</v>
      </c>
      <c r="E41" s="25" t="s">
        <v>168</v>
      </c>
      <c r="F41" s="25" t="s">
        <v>169</v>
      </c>
      <c r="G41" s="25" t="s">
        <v>31</v>
      </c>
      <c r="H41" s="26">
        <v>22542.3</v>
      </c>
    </row>
    <row r="42" spans="1:8" s="23" customFormat="1" x14ac:dyDescent="0.25">
      <c r="A42" s="23">
        <v>34</v>
      </c>
      <c r="B42" s="31" t="s">
        <v>170</v>
      </c>
      <c r="C42" s="25" t="s">
        <v>171</v>
      </c>
      <c r="D42" s="25" t="s">
        <v>172</v>
      </c>
      <c r="E42" s="25" t="s">
        <v>77</v>
      </c>
      <c r="F42" s="25" t="s">
        <v>173</v>
      </c>
      <c r="G42" s="25" t="s">
        <v>31</v>
      </c>
      <c r="H42" s="26">
        <v>48279</v>
      </c>
    </row>
    <row r="43" spans="1:8" s="23" customFormat="1" x14ac:dyDescent="0.25">
      <c r="A43" s="23">
        <v>35</v>
      </c>
      <c r="B43" s="31" t="s">
        <v>174</v>
      </c>
      <c r="C43" s="25" t="s">
        <v>175</v>
      </c>
      <c r="D43" s="25" t="s">
        <v>176</v>
      </c>
      <c r="E43" s="25" t="s">
        <v>146</v>
      </c>
      <c r="F43" s="25" t="s">
        <v>59</v>
      </c>
      <c r="G43" s="25" t="s">
        <v>31</v>
      </c>
      <c r="H43" s="26">
        <v>26185.5</v>
      </c>
    </row>
    <row r="44" spans="1:8" s="23" customFormat="1" x14ac:dyDescent="0.25">
      <c r="A44" s="23">
        <v>36</v>
      </c>
      <c r="B44" s="31" t="s">
        <v>177</v>
      </c>
      <c r="C44" s="25" t="s">
        <v>178</v>
      </c>
      <c r="D44" s="25" t="s">
        <v>179</v>
      </c>
      <c r="E44" s="25" t="s">
        <v>92</v>
      </c>
      <c r="F44" s="25" t="s">
        <v>93</v>
      </c>
      <c r="G44" s="25" t="s">
        <v>31</v>
      </c>
      <c r="H44" s="26">
        <v>25410</v>
      </c>
    </row>
    <row r="45" spans="1:8" s="23" customFormat="1" x14ac:dyDescent="0.25">
      <c r="A45" s="23">
        <v>37</v>
      </c>
      <c r="B45" s="31" t="s">
        <v>180</v>
      </c>
      <c r="C45" s="25" t="s">
        <v>181</v>
      </c>
      <c r="D45" s="25" t="s">
        <v>182</v>
      </c>
      <c r="E45" s="25" t="s">
        <v>82</v>
      </c>
      <c r="F45" s="25" t="s">
        <v>183</v>
      </c>
      <c r="G45" s="25" t="s">
        <v>31</v>
      </c>
      <c r="H45" s="26">
        <v>26400</v>
      </c>
    </row>
    <row r="46" spans="1:8" s="23" customFormat="1" x14ac:dyDescent="0.25">
      <c r="A46" s="23">
        <v>38</v>
      </c>
      <c r="B46" s="31" t="s">
        <v>184</v>
      </c>
      <c r="C46" s="25" t="s">
        <v>185</v>
      </c>
      <c r="D46" s="25" t="s">
        <v>186</v>
      </c>
      <c r="E46" s="25" t="s">
        <v>105</v>
      </c>
      <c r="F46" s="25" t="s">
        <v>187</v>
      </c>
      <c r="G46" s="25" t="s">
        <v>31</v>
      </c>
      <c r="H46" s="26">
        <v>11085.2</v>
      </c>
    </row>
    <row r="47" spans="1:8" s="23" customFormat="1" x14ac:dyDescent="0.25">
      <c r="A47" s="23">
        <v>39</v>
      </c>
      <c r="B47" s="31" t="s">
        <v>188</v>
      </c>
      <c r="C47" s="25" t="s">
        <v>189</v>
      </c>
      <c r="D47" s="25" t="s">
        <v>190</v>
      </c>
      <c r="E47" s="25" t="s">
        <v>73</v>
      </c>
      <c r="F47" s="25" t="s">
        <v>46</v>
      </c>
      <c r="G47" s="25" t="s">
        <v>31</v>
      </c>
      <c r="H47" s="26">
        <v>33541.199999999997</v>
      </c>
    </row>
    <row r="48" spans="1:8" s="23" customFormat="1" x14ac:dyDescent="0.25">
      <c r="A48" s="23">
        <v>40</v>
      </c>
      <c r="B48" s="31" t="s">
        <v>191</v>
      </c>
      <c r="C48" s="25" t="s">
        <v>192</v>
      </c>
      <c r="D48" s="25" t="s">
        <v>193</v>
      </c>
      <c r="E48" s="25" t="s">
        <v>101</v>
      </c>
      <c r="F48" s="25" t="s">
        <v>194</v>
      </c>
      <c r="G48" s="25" t="s">
        <v>31</v>
      </c>
      <c r="H48" s="26">
        <v>50094</v>
      </c>
    </row>
    <row r="49" spans="1:8" s="23" customFormat="1" x14ac:dyDescent="0.25">
      <c r="A49" s="23">
        <v>41</v>
      </c>
      <c r="B49" s="31" t="s">
        <v>195</v>
      </c>
      <c r="C49" s="25" t="s">
        <v>196</v>
      </c>
      <c r="D49" s="25" t="s">
        <v>197</v>
      </c>
      <c r="E49" s="25" t="s">
        <v>58</v>
      </c>
      <c r="F49" s="25" t="s">
        <v>46</v>
      </c>
      <c r="G49" s="25" t="s">
        <v>31</v>
      </c>
      <c r="H49" s="26">
        <v>57608.1</v>
      </c>
    </row>
    <row r="50" spans="1:8" s="23" customFormat="1" x14ac:dyDescent="0.25">
      <c r="A50" s="23">
        <v>42</v>
      </c>
      <c r="B50" s="31" t="s">
        <v>198</v>
      </c>
      <c r="C50" s="25" t="s">
        <v>199</v>
      </c>
      <c r="D50" s="25" t="s">
        <v>200</v>
      </c>
      <c r="E50" s="25" t="s">
        <v>105</v>
      </c>
      <c r="F50" s="25" t="s">
        <v>106</v>
      </c>
      <c r="G50" s="25" t="s">
        <v>31</v>
      </c>
      <c r="H50" s="26">
        <v>13441.89</v>
      </c>
    </row>
    <row r="51" spans="1:8" s="23" customFormat="1" x14ac:dyDescent="0.25">
      <c r="A51" s="23">
        <v>43</v>
      </c>
      <c r="B51" s="31" t="s">
        <v>201</v>
      </c>
      <c r="C51" s="25" t="s">
        <v>202</v>
      </c>
      <c r="D51" s="25" t="s">
        <v>203</v>
      </c>
      <c r="E51" s="25" t="s">
        <v>204</v>
      </c>
      <c r="F51" s="25" t="s">
        <v>205</v>
      </c>
      <c r="G51" s="25" t="s">
        <v>31</v>
      </c>
      <c r="H51" s="26">
        <v>60693.599999999999</v>
      </c>
    </row>
    <row r="52" spans="1:8" s="23" customFormat="1" x14ac:dyDescent="0.25">
      <c r="A52" s="23">
        <v>44</v>
      </c>
      <c r="B52" s="31" t="s">
        <v>206</v>
      </c>
      <c r="C52" s="25" t="s">
        <v>207</v>
      </c>
      <c r="D52" s="25" t="s">
        <v>208</v>
      </c>
      <c r="E52" s="25" t="s">
        <v>209</v>
      </c>
      <c r="F52" s="25" t="s">
        <v>210</v>
      </c>
      <c r="G52" s="25" t="s">
        <v>31</v>
      </c>
      <c r="H52" s="26">
        <v>29588.13</v>
      </c>
    </row>
    <row r="53" spans="1:8" s="23" customFormat="1" x14ac:dyDescent="0.25">
      <c r="A53" s="23">
        <v>45</v>
      </c>
      <c r="B53" s="31" t="s">
        <v>211</v>
      </c>
      <c r="C53" s="25" t="s">
        <v>212</v>
      </c>
      <c r="D53" s="25" t="s">
        <v>213</v>
      </c>
      <c r="E53" s="25" t="s">
        <v>214</v>
      </c>
      <c r="F53" s="25" t="s">
        <v>215</v>
      </c>
      <c r="G53" s="25" t="s">
        <v>31</v>
      </c>
      <c r="H53" s="26">
        <v>44649</v>
      </c>
    </row>
    <row r="54" spans="1:8" s="23" customFormat="1" x14ac:dyDescent="0.25">
      <c r="A54" s="23">
        <v>46</v>
      </c>
      <c r="B54" s="31" t="s">
        <v>216</v>
      </c>
      <c r="C54" s="25" t="s">
        <v>217</v>
      </c>
      <c r="D54" s="25" t="s">
        <v>218</v>
      </c>
      <c r="E54" s="25" t="s">
        <v>87</v>
      </c>
      <c r="F54" s="25" t="s">
        <v>219</v>
      </c>
      <c r="G54" s="25" t="s">
        <v>31</v>
      </c>
      <c r="H54" s="26">
        <v>28749.599999999999</v>
      </c>
    </row>
    <row r="55" spans="1:8" s="23" customFormat="1" x14ac:dyDescent="0.25">
      <c r="A55" s="23">
        <v>47</v>
      </c>
      <c r="B55" s="31" t="s">
        <v>220</v>
      </c>
      <c r="C55" s="25" t="s">
        <v>221</v>
      </c>
      <c r="D55" s="25" t="s">
        <v>222</v>
      </c>
      <c r="E55" s="25" t="s">
        <v>223</v>
      </c>
      <c r="F55" s="25" t="s">
        <v>224</v>
      </c>
      <c r="G55" s="25" t="s">
        <v>31</v>
      </c>
      <c r="H55" s="26">
        <v>55902</v>
      </c>
    </row>
    <row r="56" spans="1:8" s="23" customFormat="1" x14ac:dyDescent="0.25">
      <c r="A56" s="23">
        <v>48</v>
      </c>
      <c r="B56" s="31" t="s">
        <v>225</v>
      </c>
      <c r="C56" s="25" t="s">
        <v>226</v>
      </c>
      <c r="D56" s="25" t="s">
        <v>227</v>
      </c>
      <c r="E56" s="25" t="s">
        <v>228</v>
      </c>
      <c r="F56" s="25" t="s">
        <v>229</v>
      </c>
      <c r="G56" s="25" t="s">
        <v>31</v>
      </c>
      <c r="H56" s="26">
        <v>47916</v>
      </c>
    </row>
    <row r="57" spans="1:8" s="23" customFormat="1" x14ac:dyDescent="0.25">
      <c r="A57" s="23">
        <v>49</v>
      </c>
      <c r="B57" s="31" t="s">
        <v>230</v>
      </c>
      <c r="C57" s="25" t="s">
        <v>231</v>
      </c>
      <c r="D57" s="25" t="s">
        <v>232</v>
      </c>
      <c r="E57" s="25" t="s">
        <v>105</v>
      </c>
      <c r="F57" s="25" t="s">
        <v>187</v>
      </c>
      <c r="G57" s="25" t="s">
        <v>31</v>
      </c>
      <c r="H57" s="26">
        <v>13302.24</v>
      </c>
    </row>
    <row r="58" spans="1:8" s="23" customFormat="1" x14ac:dyDescent="0.25">
      <c r="A58" s="23">
        <v>50</v>
      </c>
      <c r="B58" s="31" t="s">
        <v>233</v>
      </c>
      <c r="C58" s="25" t="s">
        <v>234</v>
      </c>
      <c r="D58" s="25" t="s">
        <v>235</v>
      </c>
      <c r="E58" s="25" t="s">
        <v>77</v>
      </c>
      <c r="F58" s="25" t="s">
        <v>173</v>
      </c>
      <c r="G58" s="25" t="s">
        <v>31</v>
      </c>
      <c r="H58" s="26">
        <v>50578</v>
      </c>
    </row>
    <row r="59" spans="1:8" s="23" customFormat="1" x14ac:dyDescent="0.25">
      <c r="A59" s="23">
        <v>51</v>
      </c>
      <c r="B59" s="31" t="s">
        <v>236</v>
      </c>
      <c r="C59" s="25" t="s">
        <v>237</v>
      </c>
      <c r="D59" s="25" t="s">
        <v>238</v>
      </c>
      <c r="E59" s="25" t="s">
        <v>73</v>
      </c>
      <c r="F59" s="25" t="s">
        <v>46</v>
      </c>
      <c r="G59" s="25" t="s">
        <v>31</v>
      </c>
      <c r="H59" s="26">
        <f>831.94+29168.06</f>
        <v>30000</v>
      </c>
    </row>
    <row r="60" spans="1:8" s="23" customFormat="1" x14ac:dyDescent="0.25">
      <c r="A60" s="23">
        <v>52</v>
      </c>
      <c r="B60" s="31" t="s">
        <v>239</v>
      </c>
      <c r="C60" s="25" t="s">
        <v>240</v>
      </c>
      <c r="D60" s="25" t="s">
        <v>241</v>
      </c>
      <c r="E60" s="25" t="s">
        <v>82</v>
      </c>
      <c r="F60" s="25" t="s">
        <v>59</v>
      </c>
      <c r="G60" s="25" t="s">
        <v>31</v>
      </c>
      <c r="H60" s="26">
        <v>22675.88</v>
      </c>
    </row>
    <row r="61" spans="1:8" s="23" customFormat="1" x14ac:dyDescent="0.25">
      <c r="A61" s="23">
        <v>53</v>
      </c>
      <c r="B61" s="31" t="s">
        <v>242</v>
      </c>
      <c r="C61" s="25" t="s">
        <v>243</v>
      </c>
      <c r="D61" s="25" t="s">
        <v>244</v>
      </c>
      <c r="E61" s="25" t="s">
        <v>245</v>
      </c>
      <c r="F61" s="25" t="s">
        <v>59</v>
      </c>
      <c r="G61" s="25" t="s">
        <v>31</v>
      </c>
      <c r="H61" s="26">
        <v>36064.050000000003</v>
      </c>
    </row>
    <row r="62" spans="1:8" s="23" customFormat="1" x14ac:dyDescent="0.25">
      <c r="A62" s="23">
        <v>54</v>
      </c>
      <c r="B62" s="31" t="s">
        <v>246</v>
      </c>
      <c r="C62" s="25" t="s">
        <v>247</v>
      </c>
      <c r="D62" s="25" t="s">
        <v>248</v>
      </c>
      <c r="E62" s="25" t="s">
        <v>73</v>
      </c>
      <c r="F62" s="25" t="s">
        <v>249</v>
      </c>
      <c r="G62" s="25" t="s">
        <v>31</v>
      </c>
      <c r="H62" s="26">
        <v>60984</v>
      </c>
    </row>
    <row r="63" spans="1:8" s="23" customFormat="1" x14ac:dyDescent="0.25">
      <c r="A63" s="23">
        <v>55</v>
      </c>
      <c r="B63" s="31" t="s">
        <v>250</v>
      </c>
      <c r="C63" s="25" t="s">
        <v>251</v>
      </c>
      <c r="D63" s="25" t="s">
        <v>252</v>
      </c>
      <c r="E63" s="25" t="s">
        <v>58</v>
      </c>
      <c r="F63" s="25" t="s">
        <v>253</v>
      </c>
      <c r="G63" s="25" t="s">
        <v>31</v>
      </c>
      <c r="H63" s="26">
        <v>47997.68</v>
      </c>
    </row>
    <row r="64" spans="1:8" s="23" customFormat="1" x14ac:dyDescent="0.25">
      <c r="A64" s="23">
        <v>56</v>
      </c>
      <c r="B64" s="31" t="s">
        <v>254</v>
      </c>
      <c r="C64" s="25" t="s">
        <v>255</v>
      </c>
      <c r="D64" s="25" t="s">
        <v>256</v>
      </c>
      <c r="E64" s="25" t="s">
        <v>209</v>
      </c>
      <c r="F64" s="25" t="s">
        <v>210</v>
      </c>
      <c r="G64" s="25" t="s">
        <v>31</v>
      </c>
      <c r="H64" s="26">
        <v>30933.05</v>
      </c>
    </row>
    <row r="65" spans="1:8" s="23" customFormat="1" x14ac:dyDescent="0.25">
      <c r="A65" s="23">
        <v>57</v>
      </c>
      <c r="B65" s="31" t="s">
        <v>257</v>
      </c>
      <c r="C65" s="25" t="s">
        <v>258</v>
      </c>
      <c r="D65" s="25" t="s">
        <v>259</v>
      </c>
      <c r="E65" s="25" t="s">
        <v>82</v>
      </c>
      <c r="F65" s="25" t="s">
        <v>187</v>
      </c>
      <c r="G65" s="25" t="s">
        <v>31</v>
      </c>
      <c r="H65" s="26">
        <v>13358.4</v>
      </c>
    </row>
    <row r="66" spans="1:8" s="23" customFormat="1" x14ac:dyDescent="0.25">
      <c r="A66" s="23">
        <v>58</v>
      </c>
      <c r="B66" s="31" t="s">
        <v>260</v>
      </c>
      <c r="C66" s="25" t="s">
        <v>261</v>
      </c>
      <c r="D66" s="25" t="s">
        <v>262</v>
      </c>
      <c r="E66" s="25" t="s">
        <v>58</v>
      </c>
      <c r="F66" s="25" t="s">
        <v>59</v>
      </c>
      <c r="G66" s="25" t="s">
        <v>31</v>
      </c>
      <c r="H66" s="26">
        <v>39252.400000000001</v>
      </c>
    </row>
    <row r="67" spans="1:8" s="23" customFormat="1" x14ac:dyDescent="0.25">
      <c r="A67" s="23">
        <v>59</v>
      </c>
      <c r="B67" s="31" t="s">
        <v>264</v>
      </c>
      <c r="C67" s="25" t="s">
        <v>265</v>
      </c>
      <c r="D67" s="25" t="s">
        <v>266</v>
      </c>
      <c r="E67" s="25" t="s">
        <v>40</v>
      </c>
      <c r="F67" s="25" t="s">
        <v>267</v>
      </c>
      <c r="G67" s="25" t="s">
        <v>31</v>
      </c>
      <c r="H67" s="26">
        <v>23680.799999999999</v>
      </c>
    </row>
    <row r="68" spans="1:8" s="23" customFormat="1" x14ac:dyDescent="0.25">
      <c r="A68" s="23">
        <v>60</v>
      </c>
      <c r="B68" s="31" t="s">
        <v>268</v>
      </c>
      <c r="C68" s="25" t="s">
        <v>269</v>
      </c>
      <c r="D68" s="25" t="s">
        <v>270</v>
      </c>
      <c r="E68" s="25" t="s">
        <v>105</v>
      </c>
      <c r="F68" s="25" t="s">
        <v>187</v>
      </c>
      <c r="G68" s="25" t="s">
        <v>31</v>
      </c>
      <c r="H68" s="26">
        <v>13302.24</v>
      </c>
    </row>
    <row r="69" spans="1:8" s="23" customFormat="1" x14ac:dyDescent="0.25">
      <c r="A69" s="23">
        <v>61</v>
      </c>
      <c r="B69" s="31" t="s">
        <v>271</v>
      </c>
      <c r="C69" s="25" t="s">
        <v>272</v>
      </c>
      <c r="D69" s="25" t="s">
        <v>273</v>
      </c>
      <c r="E69" s="25" t="s">
        <v>68</v>
      </c>
      <c r="F69" s="25" t="s">
        <v>274</v>
      </c>
      <c r="G69" s="25" t="s">
        <v>31</v>
      </c>
      <c r="H69" s="26">
        <v>20037.599999999999</v>
      </c>
    </row>
    <row r="70" spans="1:8" s="23" customFormat="1" x14ac:dyDescent="0.25">
      <c r="A70" s="23">
        <v>62</v>
      </c>
      <c r="B70" s="31" t="s">
        <v>275</v>
      </c>
      <c r="C70" s="25" t="s">
        <v>276</v>
      </c>
      <c r="D70" s="25" t="s">
        <v>277</v>
      </c>
      <c r="E70" s="25" t="s">
        <v>40</v>
      </c>
      <c r="F70" s="25" t="s">
        <v>267</v>
      </c>
      <c r="G70" s="25" t="s">
        <v>31</v>
      </c>
      <c r="H70" s="26">
        <v>29548.2</v>
      </c>
    </row>
    <row r="71" spans="1:8" s="23" customFormat="1" x14ac:dyDescent="0.25">
      <c r="A71" s="23">
        <v>63</v>
      </c>
      <c r="B71" s="31" t="s">
        <v>278</v>
      </c>
      <c r="C71" s="25" t="s">
        <v>279</v>
      </c>
      <c r="D71" s="25" t="s">
        <v>280</v>
      </c>
      <c r="E71" s="25" t="s">
        <v>77</v>
      </c>
      <c r="F71" s="25" t="s">
        <v>173</v>
      </c>
      <c r="G71" s="25" t="s">
        <v>31</v>
      </c>
      <c r="H71" s="26">
        <v>47640.12</v>
      </c>
    </row>
    <row r="72" spans="1:8" s="23" customFormat="1" x14ac:dyDescent="0.25">
      <c r="A72" s="23">
        <v>64</v>
      </c>
      <c r="B72" s="31" t="s">
        <v>281</v>
      </c>
      <c r="C72" s="25" t="s">
        <v>282</v>
      </c>
      <c r="D72" s="25" t="s">
        <v>283</v>
      </c>
      <c r="E72" s="25" t="s">
        <v>105</v>
      </c>
      <c r="F72" s="25" t="s">
        <v>284</v>
      </c>
      <c r="G72" s="25" t="s">
        <v>31</v>
      </c>
      <c r="H72" s="26">
        <v>15939</v>
      </c>
    </row>
    <row r="73" spans="1:8" s="23" customFormat="1" x14ac:dyDescent="0.25">
      <c r="A73" s="23">
        <v>65</v>
      </c>
      <c r="B73" s="31" t="s">
        <v>285</v>
      </c>
      <c r="C73" s="25" t="s">
        <v>286</v>
      </c>
      <c r="D73" s="25" t="s">
        <v>287</v>
      </c>
      <c r="E73" s="25" t="s">
        <v>87</v>
      </c>
      <c r="F73" s="25" t="s">
        <v>219</v>
      </c>
      <c r="G73" s="25" t="s">
        <v>31</v>
      </c>
      <c r="H73" s="26">
        <v>27247</v>
      </c>
    </row>
    <row r="74" spans="1:8" s="23" customFormat="1" x14ac:dyDescent="0.25">
      <c r="A74" s="23">
        <v>66</v>
      </c>
      <c r="B74" s="31" t="s">
        <v>288</v>
      </c>
      <c r="C74" s="25" t="s">
        <v>289</v>
      </c>
      <c r="D74" s="25" t="s">
        <v>290</v>
      </c>
      <c r="E74" s="25" t="s">
        <v>101</v>
      </c>
      <c r="F74" s="25" t="s">
        <v>59</v>
      </c>
      <c r="G74" s="25" t="s">
        <v>31</v>
      </c>
      <c r="H74" s="26">
        <v>27389.58</v>
      </c>
    </row>
    <row r="75" spans="1:8" s="23" customFormat="1" x14ac:dyDescent="0.25">
      <c r="A75" s="23">
        <v>67</v>
      </c>
      <c r="B75" s="31" t="s">
        <v>291</v>
      </c>
      <c r="C75" s="25" t="s">
        <v>292</v>
      </c>
      <c r="D75" s="25" t="s">
        <v>232</v>
      </c>
      <c r="E75" s="25" t="s">
        <v>63</v>
      </c>
      <c r="F75" s="25" t="s">
        <v>64</v>
      </c>
      <c r="G75" s="25" t="s">
        <v>31</v>
      </c>
      <c r="H75" s="26">
        <v>31238.02</v>
      </c>
    </row>
    <row r="76" spans="1:8" s="23" customFormat="1" x14ac:dyDescent="0.25">
      <c r="A76" s="23">
        <v>68</v>
      </c>
      <c r="B76" s="31" t="s">
        <v>293</v>
      </c>
      <c r="C76" s="25" t="s">
        <v>294</v>
      </c>
      <c r="D76" s="25" t="s">
        <v>295</v>
      </c>
      <c r="E76" s="25" t="s">
        <v>204</v>
      </c>
      <c r="F76" s="25" t="s">
        <v>296</v>
      </c>
      <c r="G76" s="25" t="s">
        <v>31</v>
      </c>
      <c r="H76" s="26">
        <v>53905.5</v>
      </c>
    </row>
    <row r="77" spans="1:8" s="23" customFormat="1" x14ac:dyDescent="0.25">
      <c r="A77" s="23">
        <v>69</v>
      </c>
      <c r="B77" s="31" t="s">
        <v>297</v>
      </c>
      <c r="C77" s="25" t="s">
        <v>298</v>
      </c>
      <c r="D77" s="25" t="s">
        <v>299</v>
      </c>
      <c r="E77" s="25" t="s">
        <v>204</v>
      </c>
      <c r="F77" s="25" t="s">
        <v>300</v>
      </c>
      <c r="G77" s="25" t="s">
        <v>31</v>
      </c>
      <c r="H77" s="26">
        <v>60984</v>
      </c>
    </row>
    <row r="78" spans="1:8" s="23" customFormat="1" x14ac:dyDescent="0.25">
      <c r="A78" s="23">
        <v>70</v>
      </c>
      <c r="B78" s="31" t="s">
        <v>301</v>
      </c>
      <c r="C78" s="25" t="s">
        <v>302</v>
      </c>
      <c r="D78" s="25" t="s">
        <v>303</v>
      </c>
      <c r="E78" s="25" t="s">
        <v>204</v>
      </c>
      <c r="F78" s="25" t="s">
        <v>304</v>
      </c>
      <c r="G78" s="25" t="s">
        <v>31</v>
      </c>
      <c r="H78" s="26">
        <v>60984</v>
      </c>
    </row>
    <row r="79" spans="1:8" s="23" customFormat="1" x14ac:dyDescent="0.25">
      <c r="A79" s="23">
        <v>71</v>
      </c>
      <c r="B79" s="31" t="s">
        <v>305</v>
      </c>
      <c r="C79" s="25" t="s">
        <v>306</v>
      </c>
      <c r="D79" s="25" t="s">
        <v>307</v>
      </c>
      <c r="E79" s="25" t="s">
        <v>204</v>
      </c>
      <c r="F79" s="25" t="s">
        <v>267</v>
      </c>
      <c r="G79" s="25" t="s">
        <v>31</v>
      </c>
      <c r="H79" s="26">
        <v>34397.879999999997</v>
      </c>
    </row>
    <row r="80" spans="1:8" s="23" customFormat="1" x14ac:dyDescent="0.25">
      <c r="A80" s="23">
        <v>72</v>
      </c>
      <c r="B80" s="31" t="s">
        <v>308</v>
      </c>
      <c r="C80" s="25" t="s">
        <v>309</v>
      </c>
      <c r="D80" s="25" t="s">
        <v>310</v>
      </c>
      <c r="E80" s="25" t="s">
        <v>204</v>
      </c>
      <c r="F80" s="25" t="s">
        <v>253</v>
      </c>
      <c r="G80" s="25" t="s">
        <v>31</v>
      </c>
      <c r="H80" s="26">
        <v>31363.200000000001</v>
      </c>
    </row>
    <row r="81" spans="1:8" s="23" customFormat="1" x14ac:dyDescent="0.25">
      <c r="A81" s="23">
        <v>73</v>
      </c>
      <c r="B81" s="31" t="s">
        <v>311</v>
      </c>
      <c r="C81" s="25" t="s">
        <v>312</v>
      </c>
      <c r="D81" s="25" t="s">
        <v>313</v>
      </c>
      <c r="E81" s="25" t="s">
        <v>40</v>
      </c>
      <c r="F81" s="25" t="s">
        <v>46</v>
      </c>
      <c r="G81" s="25" t="s">
        <v>31</v>
      </c>
      <c r="H81" s="26">
        <v>31900</v>
      </c>
    </row>
    <row r="82" spans="1:8" s="23" customFormat="1" x14ac:dyDescent="0.25">
      <c r="A82" s="23">
        <v>74</v>
      </c>
      <c r="B82" s="31" t="s">
        <v>314</v>
      </c>
      <c r="C82" s="25" t="s">
        <v>315</v>
      </c>
      <c r="D82" s="25" t="s">
        <v>316</v>
      </c>
      <c r="E82" s="25" t="s">
        <v>82</v>
      </c>
      <c r="F82" s="25" t="s">
        <v>215</v>
      </c>
      <c r="G82" s="25" t="s">
        <v>31</v>
      </c>
      <c r="H82" s="26">
        <v>48787.199999999997</v>
      </c>
    </row>
    <row r="83" spans="1:8" s="23" customFormat="1" x14ac:dyDescent="0.25">
      <c r="A83" s="23">
        <v>75</v>
      </c>
      <c r="B83" s="31" t="s">
        <v>317</v>
      </c>
      <c r="C83" s="25" t="s">
        <v>318</v>
      </c>
      <c r="D83" s="25" t="s">
        <v>319</v>
      </c>
      <c r="E83" s="25" t="s">
        <v>58</v>
      </c>
      <c r="F83" s="25" t="s">
        <v>46</v>
      </c>
      <c r="G83" s="25" t="s">
        <v>31</v>
      </c>
      <c r="H83" s="26">
        <v>55103.4</v>
      </c>
    </row>
    <row r="84" spans="1:8" s="23" customFormat="1" x14ac:dyDescent="0.25">
      <c r="A84" s="23">
        <v>76</v>
      </c>
      <c r="B84" s="31" t="s">
        <v>320</v>
      </c>
      <c r="C84" s="25" t="s">
        <v>321</v>
      </c>
      <c r="D84" s="25" t="s">
        <v>322</v>
      </c>
      <c r="E84" s="25" t="s">
        <v>105</v>
      </c>
      <c r="F84" s="25" t="s">
        <v>187</v>
      </c>
      <c r="G84" s="25" t="s">
        <v>31</v>
      </c>
      <c r="H84" s="26">
        <v>13302.24</v>
      </c>
    </row>
    <row r="85" spans="1:8" s="23" customFormat="1" x14ac:dyDescent="0.25">
      <c r="A85" s="23">
        <v>77</v>
      </c>
      <c r="B85" s="31" t="s">
        <v>323</v>
      </c>
      <c r="C85" s="25" t="s">
        <v>324</v>
      </c>
      <c r="D85" s="25" t="s">
        <v>325</v>
      </c>
      <c r="E85" s="25" t="s">
        <v>87</v>
      </c>
      <c r="F85" s="25" t="s">
        <v>219</v>
      </c>
      <c r="G85" s="25" t="s">
        <v>31</v>
      </c>
      <c r="H85" s="26">
        <v>28749.599999999999</v>
      </c>
    </row>
    <row r="86" spans="1:8" s="23" customFormat="1" x14ac:dyDescent="0.25">
      <c r="A86" s="23">
        <v>78</v>
      </c>
      <c r="B86" s="31" t="s">
        <v>326</v>
      </c>
      <c r="C86" s="25" t="s">
        <v>327</v>
      </c>
      <c r="D86" s="25" t="s">
        <v>328</v>
      </c>
      <c r="E86" s="25" t="s">
        <v>73</v>
      </c>
      <c r="F86" s="25" t="s">
        <v>253</v>
      </c>
      <c r="G86" s="25" t="s">
        <v>31</v>
      </c>
      <c r="H86" s="26">
        <v>35937</v>
      </c>
    </row>
    <row r="87" spans="1:8" s="23" customFormat="1" x14ac:dyDescent="0.25">
      <c r="A87" s="23">
        <v>79</v>
      </c>
      <c r="B87" s="31" t="s">
        <v>329</v>
      </c>
      <c r="C87" s="25" t="s">
        <v>330</v>
      </c>
      <c r="D87" s="25" t="s">
        <v>331</v>
      </c>
      <c r="E87" s="25" t="s">
        <v>45</v>
      </c>
      <c r="F87" s="25" t="s">
        <v>46</v>
      </c>
      <c r="G87" s="25" t="s">
        <v>31</v>
      </c>
      <c r="H87" s="26">
        <v>31900</v>
      </c>
    </row>
    <row r="88" spans="1:8" s="23" customFormat="1" x14ac:dyDescent="0.25">
      <c r="A88" s="23">
        <v>80</v>
      </c>
      <c r="B88" s="31" t="s">
        <v>332</v>
      </c>
      <c r="C88" s="25" t="s">
        <v>333</v>
      </c>
      <c r="D88" s="25" t="s">
        <v>334</v>
      </c>
      <c r="E88" s="25" t="s">
        <v>58</v>
      </c>
      <c r="F88" s="25" t="s">
        <v>46</v>
      </c>
      <c r="G88" s="25" t="s">
        <v>31</v>
      </c>
      <c r="H88" s="26">
        <v>71547.3</v>
      </c>
    </row>
    <row r="89" spans="1:8" s="23" customFormat="1" x14ac:dyDescent="0.25">
      <c r="A89" s="23">
        <v>81</v>
      </c>
      <c r="B89" s="31" t="s">
        <v>335</v>
      </c>
      <c r="C89" s="25" t="s">
        <v>336</v>
      </c>
      <c r="D89" s="25" t="s">
        <v>337</v>
      </c>
      <c r="E89" s="25" t="s">
        <v>58</v>
      </c>
      <c r="F89" s="25" t="s">
        <v>59</v>
      </c>
      <c r="G89" s="25" t="s">
        <v>31</v>
      </c>
      <c r="H89" s="26">
        <v>27720</v>
      </c>
    </row>
    <row r="90" spans="1:8" s="23" customFormat="1" x14ac:dyDescent="0.25">
      <c r="A90" s="23">
        <v>82</v>
      </c>
      <c r="B90" s="31" t="s">
        <v>338</v>
      </c>
      <c r="C90" s="25" t="s">
        <v>312</v>
      </c>
      <c r="D90" s="25" t="s">
        <v>339</v>
      </c>
      <c r="E90" s="25" t="s">
        <v>58</v>
      </c>
      <c r="F90" s="25" t="s">
        <v>142</v>
      </c>
      <c r="G90" s="25" t="s">
        <v>31</v>
      </c>
      <c r="H90" s="26">
        <v>15711.3</v>
      </c>
    </row>
    <row r="91" spans="1:8" s="23" customFormat="1" x14ac:dyDescent="0.25">
      <c r="A91" s="23">
        <v>83</v>
      </c>
      <c r="B91" s="31" t="s">
        <v>340</v>
      </c>
      <c r="C91" s="25" t="s">
        <v>341</v>
      </c>
      <c r="D91" s="25" t="s">
        <v>342</v>
      </c>
      <c r="E91" s="25" t="s">
        <v>92</v>
      </c>
      <c r="F91" s="25" t="s">
        <v>343</v>
      </c>
      <c r="G91" s="25" t="s">
        <v>31</v>
      </c>
      <c r="H91" s="26">
        <v>58443</v>
      </c>
    </row>
    <row r="92" spans="1:8" s="23" customFormat="1" x14ac:dyDescent="0.25">
      <c r="A92" s="23">
        <v>84</v>
      </c>
      <c r="B92" s="31" t="s">
        <v>344</v>
      </c>
      <c r="C92" s="25" t="s">
        <v>345</v>
      </c>
      <c r="D92" s="25" t="s">
        <v>346</v>
      </c>
      <c r="E92" s="25" t="s">
        <v>50</v>
      </c>
      <c r="F92" s="25" t="s">
        <v>263</v>
      </c>
      <c r="G92" s="25" t="s">
        <v>31</v>
      </c>
      <c r="H92" s="26">
        <v>33495</v>
      </c>
    </row>
    <row r="93" spans="1:8" s="23" customFormat="1" x14ac:dyDescent="0.25">
      <c r="A93" s="23">
        <v>85</v>
      </c>
      <c r="B93" s="31" t="s">
        <v>347</v>
      </c>
      <c r="C93" s="25" t="s">
        <v>348</v>
      </c>
      <c r="D93" s="25" t="s">
        <v>349</v>
      </c>
      <c r="E93" s="25" t="s">
        <v>350</v>
      </c>
      <c r="F93" s="25" t="s">
        <v>351</v>
      </c>
      <c r="G93" s="25" t="s">
        <v>31</v>
      </c>
      <c r="H93" s="26">
        <v>29805.93</v>
      </c>
    </row>
    <row r="94" spans="1:8" s="23" customFormat="1" x14ac:dyDescent="0.25">
      <c r="A94" s="23">
        <v>86</v>
      </c>
      <c r="B94" s="31" t="s">
        <v>352</v>
      </c>
      <c r="C94" s="25" t="s">
        <v>353</v>
      </c>
      <c r="D94" s="25" t="s">
        <v>354</v>
      </c>
      <c r="E94" s="25" t="s">
        <v>92</v>
      </c>
      <c r="F94" s="25" t="s">
        <v>97</v>
      </c>
      <c r="G94" s="25" t="s">
        <v>31</v>
      </c>
      <c r="H94" s="26">
        <v>30000.74</v>
      </c>
    </row>
    <row r="95" spans="1:8" s="23" customFormat="1" x14ac:dyDescent="0.25">
      <c r="A95" s="23">
        <v>87</v>
      </c>
      <c r="B95" s="31" t="s">
        <v>355</v>
      </c>
      <c r="C95" s="25" t="s">
        <v>356</v>
      </c>
      <c r="D95" s="25" t="s">
        <v>357</v>
      </c>
      <c r="E95" s="25" t="s">
        <v>45</v>
      </c>
      <c r="F95" s="25" t="s">
        <v>46</v>
      </c>
      <c r="G95" s="25" t="s">
        <v>31</v>
      </c>
      <c r="H95" s="26">
        <v>31900</v>
      </c>
    </row>
    <row r="96" spans="1:8" s="23" customFormat="1" x14ac:dyDescent="0.25">
      <c r="A96" s="23">
        <v>88</v>
      </c>
      <c r="B96" s="31" t="s">
        <v>358</v>
      </c>
      <c r="C96" s="25" t="s">
        <v>359</v>
      </c>
      <c r="D96" s="25" t="s">
        <v>360</v>
      </c>
      <c r="E96" s="25" t="s">
        <v>350</v>
      </c>
      <c r="F96" s="25" t="s">
        <v>361</v>
      </c>
      <c r="G96" s="25" t="s">
        <v>31</v>
      </c>
      <c r="H96" s="26">
        <v>36735.599999999999</v>
      </c>
    </row>
    <row r="97" spans="1:8" s="23" customFormat="1" x14ac:dyDescent="0.25">
      <c r="A97" s="23">
        <v>89</v>
      </c>
      <c r="B97" s="31" t="s">
        <v>362</v>
      </c>
      <c r="C97" s="25" t="s">
        <v>363</v>
      </c>
      <c r="D97" s="25" t="s">
        <v>364</v>
      </c>
      <c r="E97" s="25" t="s">
        <v>29</v>
      </c>
      <c r="F97" s="25" t="s">
        <v>365</v>
      </c>
      <c r="G97" s="25" t="s">
        <v>31</v>
      </c>
      <c r="H97" s="26">
        <f>9081.8+25918.2</f>
        <v>35000</v>
      </c>
    </row>
    <row r="98" spans="1:8" s="23" customFormat="1" x14ac:dyDescent="0.25">
      <c r="A98" s="23">
        <v>90</v>
      </c>
      <c r="B98" s="31" t="s">
        <v>366</v>
      </c>
      <c r="C98" s="25" t="s">
        <v>367</v>
      </c>
      <c r="D98" s="25" t="s">
        <v>368</v>
      </c>
      <c r="E98" s="25" t="s">
        <v>29</v>
      </c>
      <c r="F98" s="25" t="s">
        <v>365</v>
      </c>
      <c r="G98" s="25" t="s">
        <v>31</v>
      </c>
      <c r="H98" s="26">
        <v>37352.699999999997</v>
      </c>
    </row>
    <row r="99" spans="1:8" s="23" customFormat="1" x14ac:dyDescent="0.25">
      <c r="A99" s="23">
        <v>91</v>
      </c>
      <c r="B99" s="31" t="s">
        <v>369</v>
      </c>
      <c r="C99" s="25" t="s">
        <v>370</v>
      </c>
      <c r="D99" s="25" t="s">
        <v>371</v>
      </c>
      <c r="E99" s="25" t="s">
        <v>58</v>
      </c>
      <c r="F99" s="25" t="s">
        <v>46</v>
      </c>
      <c r="G99" s="25" t="s">
        <v>31</v>
      </c>
      <c r="H99" s="26">
        <v>62617.5</v>
      </c>
    </row>
    <row r="100" spans="1:8" s="23" customFormat="1" x14ac:dyDescent="0.25">
      <c r="A100" s="23">
        <v>92</v>
      </c>
      <c r="B100" s="31" t="s">
        <v>372</v>
      </c>
      <c r="C100" s="25" t="s">
        <v>373</v>
      </c>
      <c r="D100" s="25" t="s">
        <v>374</v>
      </c>
      <c r="E100" s="25" t="s">
        <v>73</v>
      </c>
      <c r="F100" s="25" t="s">
        <v>46</v>
      </c>
      <c r="G100" s="25" t="s">
        <v>31</v>
      </c>
      <c r="H100" s="26">
        <v>33396</v>
      </c>
    </row>
    <row r="101" spans="1:8" s="23" customFormat="1" x14ac:dyDescent="0.25">
      <c r="A101" s="23">
        <v>93</v>
      </c>
      <c r="B101" s="31" t="s">
        <v>375</v>
      </c>
      <c r="C101" s="25" t="s">
        <v>376</v>
      </c>
      <c r="D101" s="25" t="s">
        <v>377</v>
      </c>
      <c r="E101" s="25" t="s">
        <v>58</v>
      </c>
      <c r="F101" s="25" t="s">
        <v>46</v>
      </c>
      <c r="G101" s="25" t="s">
        <v>31</v>
      </c>
      <c r="H101" s="26">
        <v>50187.5</v>
      </c>
    </row>
    <row r="102" spans="1:8" s="27" customFormat="1" x14ac:dyDescent="0.25">
      <c r="A102" s="23">
        <v>94</v>
      </c>
      <c r="B102" s="28">
        <v>464</v>
      </c>
      <c r="C102" s="29" t="s">
        <v>1187</v>
      </c>
      <c r="D102" s="29" t="s">
        <v>1188</v>
      </c>
      <c r="E102" s="29" t="s">
        <v>40</v>
      </c>
      <c r="F102" s="29" t="s">
        <v>59</v>
      </c>
      <c r="G102" s="29" t="s">
        <v>31</v>
      </c>
      <c r="H102" s="30">
        <v>25000</v>
      </c>
    </row>
    <row r="103" spans="1:8" s="23" customFormat="1" x14ac:dyDescent="0.25">
      <c r="A103" s="23">
        <v>95</v>
      </c>
      <c r="B103" s="31" t="s">
        <v>378</v>
      </c>
      <c r="C103" s="25" t="s">
        <v>379</v>
      </c>
      <c r="D103" s="25" t="s">
        <v>380</v>
      </c>
      <c r="E103" s="25" t="s">
        <v>45</v>
      </c>
      <c r="F103" s="25" t="s">
        <v>46</v>
      </c>
      <c r="G103" s="25" t="s">
        <v>31</v>
      </c>
      <c r="H103" s="26">
        <v>31944</v>
      </c>
    </row>
    <row r="104" spans="1:8" s="23" customFormat="1" x14ac:dyDescent="0.25">
      <c r="A104" s="23">
        <v>96</v>
      </c>
      <c r="B104" s="31" t="s">
        <v>381</v>
      </c>
      <c r="C104" s="25" t="s">
        <v>382</v>
      </c>
      <c r="D104" s="25" t="s">
        <v>383</v>
      </c>
      <c r="E104" s="25" t="s">
        <v>204</v>
      </c>
      <c r="F104" s="25" t="s">
        <v>384</v>
      </c>
      <c r="G104" s="25" t="s">
        <v>31</v>
      </c>
      <c r="H104" s="26">
        <v>119790</v>
      </c>
    </row>
    <row r="105" spans="1:8" s="23" customFormat="1" x14ac:dyDescent="0.25">
      <c r="A105" s="23">
        <v>97</v>
      </c>
      <c r="B105" s="31" t="s">
        <v>385</v>
      </c>
      <c r="C105" s="25" t="s">
        <v>386</v>
      </c>
      <c r="D105" s="25" t="s">
        <v>387</v>
      </c>
      <c r="E105" s="25" t="s">
        <v>204</v>
      </c>
      <c r="F105" s="25" t="s">
        <v>219</v>
      </c>
      <c r="G105" s="25" t="s">
        <v>31</v>
      </c>
      <c r="H105" s="26">
        <v>27500</v>
      </c>
    </row>
    <row r="106" spans="1:8" s="23" customFormat="1" x14ac:dyDescent="0.25">
      <c r="A106" s="23">
        <v>98</v>
      </c>
      <c r="B106" s="31" t="s">
        <v>388</v>
      </c>
      <c r="C106" s="25" t="s">
        <v>389</v>
      </c>
      <c r="D106" s="25" t="s">
        <v>390</v>
      </c>
      <c r="E106" s="25" t="s">
        <v>204</v>
      </c>
      <c r="F106" s="25" t="s">
        <v>391</v>
      </c>
      <c r="G106" s="25" t="s">
        <v>31</v>
      </c>
      <c r="H106" s="26">
        <v>21707.4</v>
      </c>
    </row>
    <row r="107" spans="1:8" s="23" customFormat="1" x14ac:dyDescent="0.25">
      <c r="A107" s="23">
        <v>99</v>
      </c>
      <c r="B107" s="31" t="s">
        <v>392</v>
      </c>
      <c r="C107" s="25" t="s">
        <v>393</v>
      </c>
      <c r="D107" s="25" t="s">
        <v>394</v>
      </c>
      <c r="E107" s="25" t="s">
        <v>50</v>
      </c>
      <c r="F107" s="25" t="s">
        <v>51</v>
      </c>
      <c r="G107" s="25" t="s">
        <v>31</v>
      </c>
      <c r="H107" s="26">
        <v>33541.199999999997</v>
      </c>
    </row>
    <row r="108" spans="1:8" s="23" customFormat="1" x14ac:dyDescent="0.25">
      <c r="A108" s="23">
        <v>100</v>
      </c>
      <c r="B108" s="31" t="s">
        <v>395</v>
      </c>
      <c r="C108" s="25" t="s">
        <v>396</v>
      </c>
      <c r="D108" s="25" t="s">
        <v>397</v>
      </c>
      <c r="E108" s="25" t="s">
        <v>63</v>
      </c>
      <c r="F108" s="25" t="s">
        <v>64</v>
      </c>
      <c r="G108" s="25" t="s">
        <v>31</v>
      </c>
      <c r="H108" s="26">
        <v>27418.6</v>
      </c>
    </row>
    <row r="109" spans="1:8" s="23" customFormat="1" x14ac:dyDescent="0.25">
      <c r="A109" s="23">
        <v>101</v>
      </c>
      <c r="B109" s="31" t="s">
        <v>398</v>
      </c>
      <c r="C109" s="25" t="s">
        <v>399</v>
      </c>
      <c r="D109" s="25" t="s">
        <v>400</v>
      </c>
      <c r="E109" s="25" t="s">
        <v>40</v>
      </c>
      <c r="F109" s="25" t="s">
        <v>267</v>
      </c>
      <c r="G109" s="25" t="s">
        <v>31</v>
      </c>
      <c r="H109" s="26">
        <v>23655.5</v>
      </c>
    </row>
    <row r="110" spans="1:8" s="23" customFormat="1" x14ac:dyDescent="0.25">
      <c r="A110" s="23">
        <v>102</v>
      </c>
      <c r="B110" s="31" t="s">
        <v>401</v>
      </c>
      <c r="C110" s="25" t="s">
        <v>402</v>
      </c>
      <c r="D110" s="25" t="s">
        <v>403</v>
      </c>
      <c r="E110" s="25" t="s">
        <v>204</v>
      </c>
      <c r="F110" s="25" t="s">
        <v>404</v>
      </c>
      <c r="G110" s="25" t="s">
        <v>31</v>
      </c>
      <c r="H110" s="26">
        <v>43560</v>
      </c>
    </row>
    <row r="111" spans="1:8" s="23" customFormat="1" x14ac:dyDescent="0.25">
      <c r="A111" s="23">
        <v>103</v>
      </c>
      <c r="B111" s="31" t="s">
        <v>405</v>
      </c>
      <c r="C111" s="25" t="s">
        <v>156</v>
      </c>
      <c r="D111" s="25" t="s">
        <v>406</v>
      </c>
      <c r="E111" s="25" t="s">
        <v>40</v>
      </c>
      <c r="F111" s="25" t="s">
        <v>407</v>
      </c>
      <c r="G111" s="25" t="s">
        <v>31</v>
      </c>
      <c r="H111" s="26">
        <v>111320</v>
      </c>
    </row>
    <row r="112" spans="1:8" s="23" customFormat="1" x14ac:dyDescent="0.25">
      <c r="A112" s="23">
        <v>104</v>
      </c>
      <c r="B112" s="31" t="s">
        <v>408</v>
      </c>
      <c r="C112" s="25" t="s">
        <v>409</v>
      </c>
      <c r="D112" s="25" t="s">
        <v>410</v>
      </c>
      <c r="E112" s="25" t="s">
        <v>411</v>
      </c>
      <c r="F112" s="25" t="s">
        <v>412</v>
      </c>
      <c r="G112" s="25" t="s">
        <v>31</v>
      </c>
      <c r="H112" s="26">
        <v>50094</v>
      </c>
    </row>
    <row r="113" spans="1:8" s="23" customFormat="1" x14ac:dyDescent="0.25">
      <c r="A113" s="23">
        <v>105</v>
      </c>
      <c r="B113" s="31" t="s">
        <v>413</v>
      </c>
      <c r="C113" s="25" t="s">
        <v>414</v>
      </c>
      <c r="D113" s="25" t="s">
        <v>415</v>
      </c>
      <c r="E113" s="25" t="s">
        <v>82</v>
      </c>
      <c r="F113" s="25" t="s">
        <v>46</v>
      </c>
      <c r="G113" s="25" t="s">
        <v>31</v>
      </c>
      <c r="H113" s="26">
        <f>4045.5+25954.5</f>
        <v>30000</v>
      </c>
    </row>
    <row r="114" spans="1:8" s="23" customFormat="1" x14ac:dyDescent="0.25">
      <c r="A114" s="23">
        <v>106</v>
      </c>
      <c r="B114" s="31" t="s">
        <v>416</v>
      </c>
      <c r="C114" s="25" t="s">
        <v>417</v>
      </c>
      <c r="D114" s="25" t="s">
        <v>418</v>
      </c>
      <c r="E114" s="25" t="s">
        <v>154</v>
      </c>
      <c r="F114" s="25" t="s">
        <v>59</v>
      </c>
      <c r="G114" s="25" t="s">
        <v>31</v>
      </c>
      <c r="H114" s="26">
        <v>41527.199999999997</v>
      </c>
    </row>
    <row r="115" spans="1:8" s="23" customFormat="1" x14ac:dyDescent="0.25">
      <c r="A115" s="23">
        <v>107</v>
      </c>
      <c r="B115" s="31" t="s">
        <v>419</v>
      </c>
      <c r="C115" s="25" t="s">
        <v>420</v>
      </c>
      <c r="D115" s="25" t="s">
        <v>421</v>
      </c>
      <c r="E115" s="25" t="s">
        <v>68</v>
      </c>
      <c r="F115" s="25" t="s">
        <v>384</v>
      </c>
      <c r="G115" s="25" t="s">
        <v>31</v>
      </c>
      <c r="H115" s="26">
        <v>99000</v>
      </c>
    </row>
    <row r="116" spans="1:8" s="23" customFormat="1" x14ac:dyDescent="0.25">
      <c r="A116" s="23">
        <v>108</v>
      </c>
      <c r="B116" s="31" t="s">
        <v>422</v>
      </c>
      <c r="C116" s="25" t="s">
        <v>423</v>
      </c>
      <c r="D116" s="25" t="s">
        <v>424</v>
      </c>
      <c r="E116" s="25" t="s">
        <v>82</v>
      </c>
      <c r="F116" s="25" t="s">
        <v>425</v>
      </c>
      <c r="G116" s="25" t="s">
        <v>31</v>
      </c>
      <c r="H116" s="26">
        <v>38115</v>
      </c>
    </row>
    <row r="117" spans="1:8" s="23" customFormat="1" x14ac:dyDescent="0.25">
      <c r="A117" s="23">
        <v>109</v>
      </c>
      <c r="B117" s="31" t="s">
        <v>426</v>
      </c>
      <c r="C117" s="25" t="s">
        <v>427</v>
      </c>
      <c r="D117" s="25" t="s">
        <v>428</v>
      </c>
      <c r="E117" s="25" t="s">
        <v>154</v>
      </c>
      <c r="F117" s="25" t="s">
        <v>429</v>
      </c>
      <c r="G117" s="25" t="s">
        <v>31</v>
      </c>
      <c r="H117" s="26">
        <v>78000</v>
      </c>
    </row>
    <row r="118" spans="1:8" s="23" customFormat="1" x14ac:dyDescent="0.25">
      <c r="A118" s="23">
        <v>110</v>
      </c>
      <c r="B118" s="31" t="s">
        <v>430</v>
      </c>
      <c r="C118" s="25" t="s">
        <v>431</v>
      </c>
      <c r="D118" s="25" t="s">
        <v>432</v>
      </c>
      <c r="E118" s="25" t="s">
        <v>105</v>
      </c>
      <c r="F118" s="25" t="s">
        <v>433</v>
      </c>
      <c r="G118" s="25" t="s">
        <v>31</v>
      </c>
      <c r="H118" s="26">
        <v>21424.5</v>
      </c>
    </row>
    <row r="119" spans="1:8" s="23" customFormat="1" x14ac:dyDescent="0.25">
      <c r="A119" s="23">
        <v>111</v>
      </c>
      <c r="B119" s="31" t="s">
        <v>434</v>
      </c>
      <c r="C119" s="25" t="s">
        <v>435</v>
      </c>
      <c r="D119" s="25" t="s">
        <v>436</v>
      </c>
      <c r="E119" s="25" t="s">
        <v>437</v>
      </c>
      <c r="F119" s="25" t="s">
        <v>438</v>
      </c>
      <c r="G119" s="25" t="s">
        <v>31</v>
      </c>
      <c r="H119" s="26">
        <v>66792</v>
      </c>
    </row>
    <row r="120" spans="1:8" s="23" customFormat="1" x14ac:dyDescent="0.25">
      <c r="A120" s="23">
        <v>112</v>
      </c>
      <c r="B120" s="31" t="s">
        <v>439</v>
      </c>
      <c r="C120" s="25" t="s">
        <v>440</v>
      </c>
      <c r="D120" s="25" t="s">
        <v>441</v>
      </c>
      <c r="E120" s="25" t="s">
        <v>442</v>
      </c>
      <c r="F120" s="25" t="s">
        <v>443</v>
      </c>
      <c r="G120" s="25" t="s">
        <v>31</v>
      </c>
      <c r="H120" s="26">
        <v>63525</v>
      </c>
    </row>
    <row r="121" spans="1:8" s="23" customFormat="1" x14ac:dyDescent="0.25">
      <c r="A121" s="23">
        <v>113</v>
      </c>
      <c r="B121" s="31" t="s">
        <v>444</v>
      </c>
      <c r="C121" s="25" t="s">
        <v>445</v>
      </c>
      <c r="D121" s="25" t="s">
        <v>446</v>
      </c>
      <c r="E121" s="25" t="s">
        <v>168</v>
      </c>
      <c r="F121" s="25" t="s">
        <v>59</v>
      </c>
      <c r="G121" s="25" t="s">
        <v>31</v>
      </c>
      <c r="H121" s="26">
        <v>23123.1</v>
      </c>
    </row>
    <row r="122" spans="1:8" s="23" customFormat="1" x14ac:dyDescent="0.25">
      <c r="A122" s="23">
        <v>114</v>
      </c>
      <c r="B122" s="31" t="s">
        <v>447</v>
      </c>
      <c r="C122" s="25" t="s">
        <v>448</v>
      </c>
      <c r="D122" s="25" t="s">
        <v>449</v>
      </c>
      <c r="E122" s="25" t="s">
        <v>105</v>
      </c>
      <c r="F122" s="25" t="s">
        <v>187</v>
      </c>
      <c r="G122" s="25" t="s">
        <v>31</v>
      </c>
      <c r="H122" s="26">
        <v>17931.38</v>
      </c>
    </row>
    <row r="123" spans="1:8" s="23" customFormat="1" x14ac:dyDescent="0.25">
      <c r="A123" s="23">
        <v>115</v>
      </c>
      <c r="B123" s="31" t="s">
        <v>450</v>
      </c>
      <c r="C123" s="25" t="s">
        <v>451</v>
      </c>
      <c r="D123" s="25" t="s">
        <v>452</v>
      </c>
      <c r="E123" s="25" t="s">
        <v>442</v>
      </c>
      <c r="F123" s="25" t="s">
        <v>453</v>
      </c>
      <c r="G123" s="25" t="s">
        <v>31</v>
      </c>
      <c r="H123" s="26">
        <v>25000</v>
      </c>
    </row>
    <row r="124" spans="1:8" s="23" customFormat="1" x14ac:dyDescent="0.25">
      <c r="A124" s="23">
        <v>116</v>
      </c>
      <c r="B124" s="31" t="s">
        <v>454</v>
      </c>
      <c r="C124" s="25" t="s">
        <v>80</v>
      </c>
      <c r="D124" s="25" t="s">
        <v>455</v>
      </c>
      <c r="E124" s="25" t="s">
        <v>214</v>
      </c>
      <c r="F124" s="25" t="s">
        <v>59</v>
      </c>
      <c r="G124" s="25" t="s">
        <v>31</v>
      </c>
      <c r="H124" s="26">
        <v>26620</v>
      </c>
    </row>
    <row r="125" spans="1:8" s="23" customFormat="1" x14ac:dyDescent="0.25">
      <c r="A125" s="23">
        <v>117</v>
      </c>
      <c r="B125" s="31" t="s">
        <v>456</v>
      </c>
      <c r="C125" s="25" t="s">
        <v>457</v>
      </c>
      <c r="D125" s="25" t="s">
        <v>458</v>
      </c>
      <c r="E125" s="25" t="s">
        <v>459</v>
      </c>
      <c r="F125" s="25" t="s">
        <v>1189</v>
      </c>
      <c r="G125" s="25" t="s">
        <v>31</v>
      </c>
      <c r="H125" s="26">
        <v>47300</v>
      </c>
    </row>
    <row r="126" spans="1:8" s="23" customFormat="1" x14ac:dyDescent="0.25">
      <c r="A126" s="23">
        <v>118</v>
      </c>
      <c r="B126" s="31" t="s">
        <v>460</v>
      </c>
      <c r="C126" s="25" t="s">
        <v>348</v>
      </c>
      <c r="D126" s="25" t="s">
        <v>461</v>
      </c>
      <c r="E126" s="25" t="s">
        <v>105</v>
      </c>
      <c r="F126" s="25" t="s">
        <v>433</v>
      </c>
      <c r="G126" s="25" t="s">
        <v>31</v>
      </c>
      <c r="H126" s="26">
        <v>20037.599999999999</v>
      </c>
    </row>
    <row r="127" spans="1:8" s="23" customFormat="1" x14ac:dyDescent="0.25">
      <c r="A127" s="23">
        <v>119</v>
      </c>
      <c r="B127" s="31" t="s">
        <v>462</v>
      </c>
      <c r="C127" s="25" t="s">
        <v>463</v>
      </c>
      <c r="D127" s="25" t="s">
        <v>464</v>
      </c>
      <c r="E127" s="25" t="s">
        <v>73</v>
      </c>
      <c r="F127" s="25" t="s">
        <v>46</v>
      </c>
      <c r="G127" s="25" t="s">
        <v>31</v>
      </c>
      <c r="H127" s="26">
        <f>1000+29000</f>
        <v>30000</v>
      </c>
    </row>
    <row r="128" spans="1:8" s="23" customFormat="1" x14ac:dyDescent="0.25">
      <c r="A128" s="23">
        <v>120</v>
      </c>
      <c r="B128" s="31" t="s">
        <v>465</v>
      </c>
      <c r="C128" s="25" t="s">
        <v>466</v>
      </c>
      <c r="D128" s="25" t="s">
        <v>467</v>
      </c>
      <c r="E128" s="25" t="s">
        <v>442</v>
      </c>
      <c r="F128" s="25" t="s">
        <v>391</v>
      </c>
      <c r="G128" s="25" t="s">
        <v>31</v>
      </c>
      <c r="H128" s="26">
        <v>21821.25</v>
      </c>
    </row>
    <row r="129" spans="1:8" s="23" customFormat="1" x14ac:dyDescent="0.25">
      <c r="A129" s="23">
        <v>121</v>
      </c>
      <c r="B129" s="31" t="s">
        <v>468</v>
      </c>
      <c r="C129" s="25" t="s">
        <v>469</v>
      </c>
      <c r="D129" s="25" t="s">
        <v>470</v>
      </c>
      <c r="E129" s="25" t="s">
        <v>40</v>
      </c>
      <c r="F129" s="25" t="s">
        <v>471</v>
      </c>
      <c r="G129" s="25" t="s">
        <v>31</v>
      </c>
      <c r="H129" s="26">
        <v>39930</v>
      </c>
    </row>
    <row r="130" spans="1:8" s="23" customFormat="1" x14ac:dyDescent="0.25">
      <c r="A130" s="23">
        <v>122</v>
      </c>
      <c r="B130" s="31" t="s">
        <v>472</v>
      </c>
      <c r="C130" s="25" t="s">
        <v>473</v>
      </c>
      <c r="D130" s="25" t="s">
        <v>474</v>
      </c>
      <c r="E130" s="25" t="s">
        <v>168</v>
      </c>
      <c r="F130" s="25" t="s">
        <v>391</v>
      </c>
      <c r="G130" s="25" t="s">
        <v>31</v>
      </c>
      <c r="H130" s="26">
        <v>31097</v>
      </c>
    </row>
    <row r="131" spans="1:8" s="23" customFormat="1" x14ac:dyDescent="0.25">
      <c r="A131" s="23">
        <v>123</v>
      </c>
      <c r="B131" s="31" t="s">
        <v>475</v>
      </c>
      <c r="C131" s="25" t="s">
        <v>476</v>
      </c>
      <c r="D131" s="25" t="s">
        <v>477</v>
      </c>
      <c r="E131" s="25" t="s">
        <v>82</v>
      </c>
      <c r="F131" s="25" t="s">
        <v>59</v>
      </c>
      <c r="G131" s="25" t="s">
        <v>31</v>
      </c>
      <c r="H131" s="26">
        <v>28205.1</v>
      </c>
    </row>
    <row r="132" spans="1:8" s="23" customFormat="1" x14ac:dyDescent="0.25">
      <c r="A132" s="23">
        <v>124</v>
      </c>
      <c r="B132" s="31" t="s">
        <v>478</v>
      </c>
      <c r="C132" s="25" t="s">
        <v>479</v>
      </c>
      <c r="D132" s="25" t="s">
        <v>480</v>
      </c>
      <c r="E132" s="25" t="s">
        <v>35</v>
      </c>
      <c r="F132" s="25" t="s">
        <v>36</v>
      </c>
      <c r="G132" s="25" t="s">
        <v>31</v>
      </c>
      <c r="H132" s="26">
        <v>38115</v>
      </c>
    </row>
    <row r="133" spans="1:8" s="23" customFormat="1" x14ac:dyDescent="0.25">
      <c r="A133" s="23">
        <v>125</v>
      </c>
      <c r="B133" s="31" t="s">
        <v>481</v>
      </c>
      <c r="C133" s="25" t="s">
        <v>482</v>
      </c>
      <c r="D133" s="25" t="s">
        <v>483</v>
      </c>
      <c r="E133" s="25" t="s">
        <v>29</v>
      </c>
      <c r="F133" s="25" t="s">
        <v>365</v>
      </c>
      <c r="G133" s="25" t="s">
        <v>31</v>
      </c>
      <c r="H133" s="26">
        <v>41745</v>
      </c>
    </row>
    <row r="134" spans="1:8" s="23" customFormat="1" x14ac:dyDescent="0.25">
      <c r="A134" s="23">
        <v>126</v>
      </c>
      <c r="B134" s="31" t="s">
        <v>484</v>
      </c>
      <c r="C134" s="25" t="s">
        <v>485</v>
      </c>
      <c r="D134" s="25" t="s">
        <v>486</v>
      </c>
      <c r="E134" s="25" t="s">
        <v>87</v>
      </c>
      <c r="F134" s="25" t="s">
        <v>219</v>
      </c>
      <c r="G134" s="25" t="s">
        <v>31</v>
      </c>
      <c r="H134" s="26">
        <v>28749.599999999999</v>
      </c>
    </row>
    <row r="135" spans="1:8" s="23" customFormat="1" x14ac:dyDescent="0.25">
      <c r="A135" s="23">
        <v>127</v>
      </c>
      <c r="B135" s="31" t="s">
        <v>487</v>
      </c>
      <c r="C135" s="25" t="s">
        <v>488</v>
      </c>
      <c r="D135" s="25" t="s">
        <v>489</v>
      </c>
      <c r="E135" s="25" t="s">
        <v>82</v>
      </c>
      <c r="F135" s="25" t="s">
        <v>210</v>
      </c>
      <c r="G135" s="25" t="s">
        <v>31</v>
      </c>
      <c r="H135" s="26">
        <v>28749.599999999999</v>
      </c>
    </row>
    <row r="136" spans="1:8" s="23" customFormat="1" x14ac:dyDescent="0.25">
      <c r="A136" s="23">
        <v>128</v>
      </c>
      <c r="B136" s="31" t="s">
        <v>490</v>
      </c>
      <c r="C136" s="25" t="s">
        <v>491</v>
      </c>
      <c r="D136" s="25" t="s">
        <v>492</v>
      </c>
      <c r="E136" s="25" t="s">
        <v>82</v>
      </c>
      <c r="F136" s="25" t="s">
        <v>493</v>
      </c>
      <c r="G136" s="25" t="s">
        <v>31</v>
      </c>
      <c r="H136" s="26">
        <v>63888</v>
      </c>
    </row>
    <row r="137" spans="1:8" s="23" customFormat="1" x14ac:dyDescent="0.25">
      <c r="A137" s="23">
        <v>129</v>
      </c>
      <c r="B137" s="31" t="s">
        <v>494</v>
      </c>
      <c r="C137" s="25" t="s">
        <v>495</v>
      </c>
      <c r="D137" s="25" t="s">
        <v>496</v>
      </c>
      <c r="E137" s="25" t="s">
        <v>73</v>
      </c>
      <c r="F137" s="25" t="s">
        <v>46</v>
      </c>
      <c r="G137" s="25" t="s">
        <v>31</v>
      </c>
      <c r="H137" s="26">
        <v>31944</v>
      </c>
    </row>
    <row r="138" spans="1:8" s="23" customFormat="1" x14ac:dyDescent="0.25">
      <c r="A138" s="23">
        <v>130</v>
      </c>
      <c r="B138" s="31" t="s">
        <v>497</v>
      </c>
      <c r="C138" s="25" t="s">
        <v>498</v>
      </c>
      <c r="D138" s="25" t="s">
        <v>499</v>
      </c>
      <c r="E138" s="25" t="s">
        <v>87</v>
      </c>
      <c r="F138" s="25" t="s">
        <v>219</v>
      </c>
      <c r="G138" s="25" t="s">
        <v>31</v>
      </c>
      <c r="H138" s="26">
        <v>32670</v>
      </c>
    </row>
    <row r="139" spans="1:8" s="23" customFormat="1" x14ac:dyDescent="0.25">
      <c r="A139" s="23">
        <v>131</v>
      </c>
      <c r="B139" s="31" t="s">
        <v>500</v>
      </c>
      <c r="C139" s="25" t="s">
        <v>501</v>
      </c>
      <c r="D139" s="25" t="s">
        <v>502</v>
      </c>
      <c r="E139" s="25" t="s">
        <v>168</v>
      </c>
      <c r="F139" s="25" t="s">
        <v>296</v>
      </c>
      <c r="G139" s="25" t="s">
        <v>31</v>
      </c>
      <c r="H139" s="26">
        <v>59290</v>
      </c>
    </row>
    <row r="140" spans="1:8" s="23" customFormat="1" x14ac:dyDescent="0.25">
      <c r="A140" s="23">
        <v>132</v>
      </c>
      <c r="B140" s="31" t="s">
        <v>503</v>
      </c>
      <c r="C140" s="25" t="s">
        <v>504</v>
      </c>
      <c r="D140" s="25" t="s">
        <v>505</v>
      </c>
      <c r="E140" s="25" t="s">
        <v>58</v>
      </c>
      <c r="F140" s="25" t="s">
        <v>46</v>
      </c>
      <c r="G140" s="25" t="s">
        <v>31</v>
      </c>
      <c r="H140" s="26">
        <v>50820</v>
      </c>
    </row>
    <row r="141" spans="1:8" s="23" customFormat="1" x14ac:dyDescent="0.25">
      <c r="A141" s="23">
        <v>133</v>
      </c>
      <c r="B141" s="31" t="s">
        <v>506</v>
      </c>
      <c r="C141" s="25" t="s">
        <v>507</v>
      </c>
      <c r="D141" s="25" t="s">
        <v>508</v>
      </c>
      <c r="E141" s="25" t="s">
        <v>509</v>
      </c>
      <c r="F141" s="25" t="s">
        <v>510</v>
      </c>
      <c r="G141" s="25" t="s">
        <v>31</v>
      </c>
      <c r="H141" s="26">
        <v>46000</v>
      </c>
    </row>
    <row r="142" spans="1:8" s="23" customFormat="1" x14ac:dyDescent="0.25">
      <c r="A142" s="23">
        <v>134</v>
      </c>
      <c r="B142" s="31" t="s">
        <v>511</v>
      </c>
      <c r="C142" s="25" t="s">
        <v>512</v>
      </c>
      <c r="D142" s="25" t="s">
        <v>513</v>
      </c>
      <c r="E142" s="25" t="s">
        <v>168</v>
      </c>
      <c r="F142" s="25" t="s">
        <v>514</v>
      </c>
      <c r="G142" s="25" t="s">
        <v>31</v>
      </c>
      <c r="H142" s="26">
        <v>22580.25</v>
      </c>
    </row>
    <row r="143" spans="1:8" s="23" customFormat="1" x14ac:dyDescent="0.25">
      <c r="A143" s="23">
        <v>135</v>
      </c>
      <c r="B143" s="31" t="s">
        <v>515</v>
      </c>
      <c r="C143" s="25" t="s">
        <v>516</v>
      </c>
      <c r="D143" s="25" t="s">
        <v>517</v>
      </c>
      <c r="E143" s="25" t="s">
        <v>63</v>
      </c>
      <c r="F143" s="25" t="s">
        <v>64</v>
      </c>
      <c r="G143" s="25" t="s">
        <v>31</v>
      </c>
      <c r="H143" s="26">
        <v>20366.5</v>
      </c>
    </row>
    <row r="144" spans="1:8" s="23" customFormat="1" x14ac:dyDescent="0.25">
      <c r="A144" s="23">
        <v>136</v>
      </c>
      <c r="B144" s="31" t="s">
        <v>518</v>
      </c>
      <c r="C144" s="25" t="s">
        <v>519</v>
      </c>
      <c r="D144" s="25" t="s">
        <v>520</v>
      </c>
      <c r="E144" s="25" t="s">
        <v>521</v>
      </c>
      <c r="F144" s="25" t="s">
        <v>522</v>
      </c>
      <c r="G144" s="25" t="s">
        <v>31</v>
      </c>
      <c r="H144" s="26">
        <v>58443</v>
      </c>
    </row>
    <row r="145" spans="1:8" s="23" customFormat="1" x14ac:dyDescent="0.25">
      <c r="A145" s="23">
        <v>137</v>
      </c>
      <c r="B145" s="31" t="s">
        <v>523</v>
      </c>
      <c r="C145" s="25" t="s">
        <v>524</v>
      </c>
      <c r="D145" s="25" t="s">
        <v>525</v>
      </c>
      <c r="E145" s="25" t="s">
        <v>223</v>
      </c>
      <c r="F145" s="25" t="s">
        <v>46</v>
      </c>
      <c r="G145" s="25" t="s">
        <v>31</v>
      </c>
      <c r="H145" s="26">
        <v>36735.599999999999</v>
      </c>
    </row>
    <row r="146" spans="1:8" s="23" customFormat="1" x14ac:dyDescent="0.25">
      <c r="A146" s="23">
        <v>138</v>
      </c>
      <c r="B146" s="31" t="s">
        <v>526</v>
      </c>
      <c r="C146" s="25" t="s">
        <v>527</v>
      </c>
      <c r="D146" s="25" t="s">
        <v>528</v>
      </c>
      <c r="E146" s="25" t="s">
        <v>442</v>
      </c>
      <c r="F146" s="25" t="s">
        <v>384</v>
      </c>
      <c r="G146" s="25" t="s">
        <v>31</v>
      </c>
      <c r="H146" s="26">
        <v>99000</v>
      </c>
    </row>
    <row r="147" spans="1:8" s="23" customFormat="1" x14ac:dyDescent="0.25">
      <c r="A147" s="23">
        <v>139</v>
      </c>
      <c r="B147" s="31" t="s">
        <v>529</v>
      </c>
      <c r="C147" s="25" t="s">
        <v>530</v>
      </c>
      <c r="D147" s="25" t="s">
        <v>531</v>
      </c>
      <c r="E147" s="25" t="s">
        <v>35</v>
      </c>
      <c r="F147" s="25" t="s">
        <v>253</v>
      </c>
      <c r="G147" s="25" t="s">
        <v>31</v>
      </c>
      <c r="H147" s="26">
        <v>37026</v>
      </c>
    </row>
    <row r="148" spans="1:8" s="23" customFormat="1" x14ac:dyDescent="0.25">
      <c r="A148" s="23">
        <v>140</v>
      </c>
      <c r="B148" s="31" t="s">
        <v>532</v>
      </c>
      <c r="C148" s="25" t="s">
        <v>533</v>
      </c>
      <c r="D148" s="25" t="s">
        <v>534</v>
      </c>
      <c r="E148" s="25" t="s">
        <v>35</v>
      </c>
      <c r="F148" s="25" t="s">
        <v>36</v>
      </c>
      <c r="G148" s="25" t="s">
        <v>31</v>
      </c>
      <c r="H148" s="26">
        <v>27500</v>
      </c>
    </row>
    <row r="149" spans="1:8" s="23" customFormat="1" x14ac:dyDescent="0.25">
      <c r="A149" s="23">
        <v>141</v>
      </c>
      <c r="B149" s="31" t="s">
        <v>535</v>
      </c>
      <c r="C149" s="25" t="s">
        <v>536</v>
      </c>
      <c r="D149" s="25" t="s">
        <v>537</v>
      </c>
      <c r="E149" s="25" t="s">
        <v>50</v>
      </c>
      <c r="F149" s="25" t="s">
        <v>51</v>
      </c>
      <c r="G149" s="25" t="s">
        <v>31</v>
      </c>
      <c r="H149" s="26">
        <v>29221.5</v>
      </c>
    </row>
    <row r="150" spans="1:8" s="23" customFormat="1" x14ac:dyDescent="0.25">
      <c r="A150" s="23">
        <v>142</v>
      </c>
      <c r="B150" s="31" t="s">
        <v>538</v>
      </c>
      <c r="C150" s="25" t="s">
        <v>539</v>
      </c>
      <c r="D150" s="25" t="s">
        <v>540</v>
      </c>
      <c r="E150" s="25" t="s">
        <v>168</v>
      </c>
      <c r="F150" s="25" t="s">
        <v>142</v>
      </c>
      <c r="G150" s="25" t="s">
        <v>31</v>
      </c>
      <c r="H150" s="26">
        <v>15180</v>
      </c>
    </row>
    <row r="151" spans="1:8" s="23" customFormat="1" x14ac:dyDescent="0.25">
      <c r="A151" s="23">
        <v>143</v>
      </c>
      <c r="B151" s="31" t="s">
        <v>541</v>
      </c>
      <c r="C151" s="25" t="s">
        <v>542</v>
      </c>
      <c r="D151" s="25" t="s">
        <v>543</v>
      </c>
      <c r="E151" s="25" t="s">
        <v>58</v>
      </c>
      <c r="F151" s="25" t="s">
        <v>253</v>
      </c>
      <c r="G151" s="25" t="s">
        <v>31</v>
      </c>
      <c r="H151" s="26">
        <v>47916</v>
      </c>
    </row>
    <row r="152" spans="1:8" s="23" customFormat="1" x14ac:dyDescent="0.25">
      <c r="A152" s="23">
        <v>144</v>
      </c>
      <c r="B152" s="31" t="s">
        <v>544</v>
      </c>
      <c r="C152" s="25" t="s">
        <v>545</v>
      </c>
      <c r="D152" s="25" t="s">
        <v>546</v>
      </c>
      <c r="E152" s="25" t="s">
        <v>40</v>
      </c>
      <c r="F152" s="25" t="s">
        <v>547</v>
      </c>
      <c r="G152" s="25" t="s">
        <v>31</v>
      </c>
      <c r="H152" s="26">
        <v>30492</v>
      </c>
    </row>
    <row r="153" spans="1:8" s="23" customFormat="1" x14ac:dyDescent="0.25">
      <c r="A153" s="23">
        <v>145</v>
      </c>
      <c r="B153" s="31" t="s">
        <v>548</v>
      </c>
      <c r="C153" s="25" t="s">
        <v>549</v>
      </c>
      <c r="D153" s="25" t="s">
        <v>550</v>
      </c>
      <c r="E153" s="25" t="s">
        <v>168</v>
      </c>
      <c r="F153" s="25" t="s">
        <v>142</v>
      </c>
      <c r="G153" s="25" t="s">
        <v>31</v>
      </c>
      <c r="H153" s="26">
        <v>15939</v>
      </c>
    </row>
    <row r="154" spans="1:8" s="23" customFormat="1" x14ac:dyDescent="0.25">
      <c r="A154" s="23">
        <v>146</v>
      </c>
      <c r="B154" s="31" t="s">
        <v>551</v>
      </c>
      <c r="C154" s="25" t="s">
        <v>552</v>
      </c>
      <c r="D154" s="25" t="s">
        <v>553</v>
      </c>
      <c r="E154" s="25" t="s">
        <v>40</v>
      </c>
      <c r="F154" s="25" t="s">
        <v>215</v>
      </c>
      <c r="G154" s="25" t="s">
        <v>31</v>
      </c>
      <c r="H154" s="26">
        <v>41745</v>
      </c>
    </row>
    <row r="155" spans="1:8" s="23" customFormat="1" x14ac:dyDescent="0.25">
      <c r="A155" s="23">
        <v>147</v>
      </c>
      <c r="B155" s="31" t="s">
        <v>554</v>
      </c>
      <c r="C155" s="25" t="s">
        <v>555</v>
      </c>
      <c r="D155" s="25" t="s">
        <v>556</v>
      </c>
      <c r="E155" s="25" t="s">
        <v>105</v>
      </c>
      <c r="F155" s="25" t="s">
        <v>187</v>
      </c>
      <c r="G155" s="25" t="s">
        <v>31</v>
      </c>
      <c r="H155" s="26">
        <v>13282.5</v>
      </c>
    </row>
    <row r="156" spans="1:8" s="23" customFormat="1" x14ac:dyDescent="0.25">
      <c r="A156" s="23">
        <v>148</v>
      </c>
      <c r="B156" s="31" t="s">
        <v>557</v>
      </c>
      <c r="C156" s="25" t="s">
        <v>558</v>
      </c>
      <c r="D156" s="25" t="s">
        <v>559</v>
      </c>
      <c r="E156" s="25" t="s">
        <v>560</v>
      </c>
      <c r="F156" s="25" t="s">
        <v>173</v>
      </c>
      <c r="G156" s="25" t="s">
        <v>31</v>
      </c>
      <c r="H156" s="26">
        <v>44467.5</v>
      </c>
    </row>
    <row r="157" spans="1:8" s="23" customFormat="1" x14ac:dyDescent="0.25">
      <c r="A157" s="23">
        <v>149</v>
      </c>
      <c r="B157" s="31" t="s">
        <v>561</v>
      </c>
      <c r="C157" s="25" t="s">
        <v>562</v>
      </c>
      <c r="D157" s="25" t="s">
        <v>563</v>
      </c>
      <c r="E157" s="25" t="s">
        <v>73</v>
      </c>
      <c r="F157" s="25" t="s">
        <v>46</v>
      </c>
      <c r="G157" s="25" t="s">
        <v>31</v>
      </c>
      <c r="H157" s="26">
        <v>31944</v>
      </c>
    </row>
    <row r="158" spans="1:8" s="23" customFormat="1" x14ac:dyDescent="0.25">
      <c r="A158" s="23">
        <v>150</v>
      </c>
      <c r="B158" s="31" t="s">
        <v>564</v>
      </c>
      <c r="C158" s="25" t="s">
        <v>565</v>
      </c>
      <c r="D158" s="25" t="s">
        <v>566</v>
      </c>
      <c r="E158" s="25" t="s">
        <v>58</v>
      </c>
      <c r="F158" s="25" t="s">
        <v>46</v>
      </c>
      <c r="G158" s="25" t="s">
        <v>31</v>
      </c>
      <c r="H158" s="26">
        <v>42000</v>
      </c>
    </row>
    <row r="159" spans="1:8" s="23" customFormat="1" x14ac:dyDescent="0.25">
      <c r="A159" s="23">
        <v>151</v>
      </c>
      <c r="B159" s="31" t="s">
        <v>567</v>
      </c>
      <c r="C159" s="25" t="s">
        <v>568</v>
      </c>
      <c r="D159" s="25" t="s">
        <v>569</v>
      </c>
      <c r="E159" s="25" t="s">
        <v>209</v>
      </c>
      <c r="F159" s="25" t="s">
        <v>210</v>
      </c>
      <c r="G159" s="25" t="s">
        <v>31</v>
      </c>
      <c r="H159" s="26">
        <v>18000</v>
      </c>
    </row>
    <row r="160" spans="1:8" s="23" customFormat="1" x14ac:dyDescent="0.25">
      <c r="A160" s="23">
        <v>152</v>
      </c>
      <c r="B160" s="31" t="s">
        <v>570</v>
      </c>
      <c r="C160" s="25" t="s">
        <v>571</v>
      </c>
      <c r="D160" s="25" t="s">
        <v>572</v>
      </c>
      <c r="E160" s="25" t="s">
        <v>58</v>
      </c>
      <c r="F160" s="25" t="s">
        <v>59</v>
      </c>
      <c r="G160" s="25" t="s">
        <v>31</v>
      </c>
      <c r="H160" s="26">
        <v>27720</v>
      </c>
    </row>
    <row r="161" spans="1:8" s="23" customFormat="1" x14ac:dyDescent="0.25">
      <c r="A161" s="23">
        <v>153</v>
      </c>
      <c r="B161" s="31" t="s">
        <v>573</v>
      </c>
      <c r="C161" s="25" t="s">
        <v>574</v>
      </c>
      <c r="D161" s="25" t="s">
        <v>575</v>
      </c>
      <c r="E161" s="25" t="s">
        <v>204</v>
      </c>
      <c r="F161" s="25" t="s">
        <v>187</v>
      </c>
      <c r="G161" s="25" t="s">
        <v>31</v>
      </c>
      <c r="H161" s="26">
        <v>13942.83</v>
      </c>
    </row>
    <row r="162" spans="1:8" s="23" customFormat="1" x14ac:dyDescent="0.25">
      <c r="A162" s="23">
        <v>154</v>
      </c>
      <c r="B162" s="31" t="s">
        <v>576</v>
      </c>
      <c r="C162" s="25" t="s">
        <v>577</v>
      </c>
      <c r="D162" s="25" t="s">
        <v>578</v>
      </c>
      <c r="E162" s="25" t="s">
        <v>350</v>
      </c>
      <c r="F162" s="25" t="s">
        <v>579</v>
      </c>
      <c r="G162" s="25" t="s">
        <v>31</v>
      </c>
      <c r="H162" s="26">
        <v>30000</v>
      </c>
    </row>
    <row r="163" spans="1:8" s="23" customFormat="1" x14ac:dyDescent="0.25">
      <c r="A163" s="23">
        <v>155</v>
      </c>
      <c r="B163" s="31" t="s">
        <v>580</v>
      </c>
      <c r="C163" s="25" t="s">
        <v>581</v>
      </c>
      <c r="D163" s="25" t="s">
        <v>582</v>
      </c>
      <c r="E163" s="25" t="s">
        <v>82</v>
      </c>
      <c r="F163" s="25" t="s">
        <v>365</v>
      </c>
      <c r="G163" s="25" t="s">
        <v>31</v>
      </c>
      <c r="H163" s="26">
        <v>38115</v>
      </c>
    </row>
    <row r="164" spans="1:8" s="23" customFormat="1" x14ac:dyDescent="0.25">
      <c r="A164" s="23">
        <v>156</v>
      </c>
      <c r="B164" s="31" t="s">
        <v>583</v>
      </c>
      <c r="C164" s="25" t="s">
        <v>584</v>
      </c>
      <c r="D164" s="25" t="s">
        <v>585</v>
      </c>
      <c r="E164" s="25" t="s">
        <v>82</v>
      </c>
      <c r="F164" s="25" t="s">
        <v>219</v>
      </c>
      <c r="G164" s="25" t="s">
        <v>31</v>
      </c>
      <c r="H164" s="26">
        <f>4953+25047</f>
        <v>30000</v>
      </c>
    </row>
    <row r="165" spans="1:8" s="23" customFormat="1" x14ac:dyDescent="0.25">
      <c r="A165" s="23">
        <v>157</v>
      </c>
      <c r="B165" s="31" t="s">
        <v>586</v>
      </c>
      <c r="C165" s="25" t="s">
        <v>587</v>
      </c>
      <c r="D165" s="25" t="s">
        <v>588</v>
      </c>
      <c r="E165" s="25" t="s">
        <v>82</v>
      </c>
      <c r="F165" s="25" t="s">
        <v>589</v>
      </c>
      <c r="G165" s="25" t="s">
        <v>31</v>
      </c>
      <c r="H165" s="26">
        <v>50186</v>
      </c>
    </row>
    <row r="166" spans="1:8" s="23" customFormat="1" x14ac:dyDescent="0.25">
      <c r="A166" s="23">
        <v>158</v>
      </c>
      <c r="B166" s="31" t="s">
        <v>590</v>
      </c>
      <c r="C166" s="25" t="s">
        <v>591</v>
      </c>
      <c r="D166" s="25" t="s">
        <v>592</v>
      </c>
      <c r="E166" s="25" t="s">
        <v>82</v>
      </c>
      <c r="F166" s="25" t="s">
        <v>219</v>
      </c>
      <c r="G166" s="25" t="s">
        <v>31</v>
      </c>
      <c r="H166" s="26">
        <v>25047</v>
      </c>
    </row>
    <row r="167" spans="1:8" s="23" customFormat="1" x14ac:dyDescent="0.25">
      <c r="A167" s="23">
        <v>159</v>
      </c>
      <c r="B167" s="31" t="s">
        <v>593</v>
      </c>
      <c r="C167" s="25" t="s">
        <v>594</v>
      </c>
      <c r="D167" s="25" t="s">
        <v>595</v>
      </c>
      <c r="E167" s="25" t="s">
        <v>204</v>
      </c>
      <c r="F167" s="25" t="s">
        <v>365</v>
      </c>
      <c r="G167" s="25" t="s">
        <v>31</v>
      </c>
      <c r="H167" s="26">
        <v>34711.599999999999</v>
      </c>
    </row>
    <row r="168" spans="1:8" s="23" customFormat="1" x14ac:dyDescent="0.25">
      <c r="A168" s="23">
        <v>160</v>
      </c>
      <c r="B168" s="31" t="s">
        <v>596</v>
      </c>
      <c r="C168" s="25" t="s">
        <v>597</v>
      </c>
      <c r="D168" s="25" t="s">
        <v>598</v>
      </c>
      <c r="E168" s="25" t="s">
        <v>58</v>
      </c>
      <c r="F168" s="25" t="s">
        <v>599</v>
      </c>
      <c r="G168" s="25" t="s">
        <v>31</v>
      </c>
      <c r="H168" s="26">
        <v>24150</v>
      </c>
    </row>
    <row r="169" spans="1:8" s="23" customFormat="1" x14ac:dyDescent="0.25">
      <c r="A169" s="23">
        <v>161</v>
      </c>
      <c r="B169" s="31" t="s">
        <v>600</v>
      </c>
      <c r="C169" s="25" t="s">
        <v>601</v>
      </c>
      <c r="D169" s="25" t="s">
        <v>602</v>
      </c>
      <c r="E169" s="25" t="s">
        <v>82</v>
      </c>
      <c r="F169" s="25" t="s">
        <v>59</v>
      </c>
      <c r="G169" s="25" t="s">
        <v>31</v>
      </c>
      <c r="H169" s="26">
        <v>18172</v>
      </c>
    </row>
    <row r="170" spans="1:8" s="23" customFormat="1" x14ac:dyDescent="0.25">
      <c r="A170" s="23">
        <v>162</v>
      </c>
      <c r="B170" s="31" t="s">
        <v>603</v>
      </c>
      <c r="C170" s="25" t="s">
        <v>604</v>
      </c>
      <c r="D170" s="25" t="s">
        <v>605</v>
      </c>
      <c r="E170" s="25" t="s">
        <v>105</v>
      </c>
      <c r="F170" s="25" t="s">
        <v>187</v>
      </c>
      <c r="G170" s="25" t="s">
        <v>31</v>
      </c>
      <c r="H170" s="26">
        <v>13813.8</v>
      </c>
    </row>
    <row r="171" spans="1:8" s="23" customFormat="1" x14ac:dyDescent="0.25">
      <c r="A171" s="23">
        <v>163</v>
      </c>
      <c r="B171" s="31" t="s">
        <v>606</v>
      </c>
      <c r="C171" s="25" t="s">
        <v>607</v>
      </c>
      <c r="D171" s="25" t="s">
        <v>608</v>
      </c>
      <c r="E171" s="25" t="s">
        <v>68</v>
      </c>
      <c r="F171" s="25" t="s">
        <v>609</v>
      </c>
      <c r="G171" s="25" t="s">
        <v>31</v>
      </c>
      <c r="H171" s="26">
        <f>5000+33000</f>
        <v>38000</v>
      </c>
    </row>
    <row r="172" spans="1:8" s="23" customFormat="1" x14ac:dyDescent="0.25">
      <c r="A172" s="23">
        <v>164</v>
      </c>
      <c r="B172" s="31" t="s">
        <v>610</v>
      </c>
      <c r="C172" s="25" t="s">
        <v>611</v>
      </c>
      <c r="D172" s="25" t="s">
        <v>612</v>
      </c>
      <c r="E172" s="25" t="s">
        <v>113</v>
      </c>
      <c r="F172" s="25" t="s">
        <v>183</v>
      </c>
      <c r="G172" s="25" t="s">
        <v>31</v>
      </c>
      <c r="H172" s="26">
        <v>40100.5</v>
      </c>
    </row>
    <row r="173" spans="1:8" s="23" customFormat="1" x14ac:dyDescent="0.25">
      <c r="A173" s="23">
        <v>165</v>
      </c>
      <c r="B173" s="31" t="s">
        <v>613</v>
      </c>
      <c r="C173" s="25" t="s">
        <v>614</v>
      </c>
      <c r="D173" s="25" t="s">
        <v>615</v>
      </c>
      <c r="E173" s="25" t="s">
        <v>616</v>
      </c>
      <c r="F173" s="25" t="s">
        <v>391</v>
      </c>
      <c r="G173" s="25" t="s">
        <v>31</v>
      </c>
      <c r="H173" s="26">
        <v>21707.4</v>
      </c>
    </row>
    <row r="174" spans="1:8" s="23" customFormat="1" x14ac:dyDescent="0.25">
      <c r="A174" s="23">
        <v>166</v>
      </c>
      <c r="B174" s="31" t="s">
        <v>617</v>
      </c>
      <c r="C174" s="25" t="s">
        <v>618</v>
      </c>
      <c r="D174" s="25" t="s">
        <v>619</v>
      </c>
      <c r="E174" s="25" t="s">
        <v>77</v>
      </c>
      <c r="F174" s="25" t="s">
        <v>620</v>
      </c>
      <c r="G174" s="25" t="s">
        <v>31</v>
      </c>
      <c r="H174" s="26">
        <v>63888</v>
      </c>
    </row>
    <row r="175" spans="1:8" s="23" customFormat="1" x14ac:dyDescent="0.25">
      <c r="A175" s="23">
        <v>167</v>
      </c>
      <c r="B175" s="31" t="s">
        <v>621</v>
      </c>
      <c r="C175" s="25" t="s">
        <v>622</v>
      </c>
      <c r="D175" s="25" t="s">
        <v>623</v>
      </c>
      <c r="E175" s="25" t="s">
        <v>245</v>
      </c>
      <c r="F175" s="25" t="s">
        <v>155</v>
      </c>
      <c r="G175" s="25" t="s">
        <v>31</v>
      </c>
      <c r="H175" s="26">
        <v>24200</v>
      </c>
    </row>
    <row r="176" spans="1:8" s="23" customFormat="1" x14ac:dyDescent="0.25">
      <c r="A176" s="23">
        <v>168</v>
      </c>
      <c r="B176" s="31" t="s">
        <v>624</v>
      </c>
      <c r="C176" s="25" t="s">
        <v>431</v>
      </c>
      <c r="D176" s="25" t="s">
        <v>625</v>
      </c>
      <c r="E176" s="25" t="s">
        <v>411</v>
      </c>
      <c r="F176" s="25" t="s">
        <v>626</v>
      </c>
      <c r="G176" s="25" t="s">
        <v>31</v>
      </c>
      <c r="H176" s="26">
        <v>44000</v>
      </c>
    </row>
    <row r="177" spans="1:8" s="23" customFormat="1" x14ac:dyDescent="0.25">
      <c r="A177" s="23">
        <v>169</v>
      </c>
      <c r="B177" s="31" t="s">
        <v>627</v>
      </c>
      <c r="C177" s="25" t="s">
        <v>628</v>
      </c>
      <c r="D177" s="25" t="s">
        <v>629</v>
      </c>
      <c r="E177" s="25" t="s">
        <v>101</v>
      </c>
      <c r="F177" s="25" t="s">
        <v>59</v>
      </c>
      <c r="G177" s="25" t="s">
        <v>31</v>
      </c>
      <c r="H177" s="26">
        <v>24000</v>
      </c>
    </row>
    <row r="178" spans="1:8" s="23" customFormat="1" x14ac:dyDescent="0.25">
      <c r="A178" s="23">
        <v>170</v>
      </c>
      <c r="B178" s="31" t="s">
        <v>630</v>
      </c>
      <c r="C178" s="25" t="s">
        <v>631</v>
      </c>
      <c r="D178" s="25" t="s">
        <v>632</v>
      </c>
      <c r="E178" s="25" t="s">
        <v>58</v>
      </c>
      <c r="F178" s="25" t="s">
        <v>253</v>
      </c>
      <c r="G178" s="25" t="s">
        <v>31</v>
      </c>
      <c r="H178" s="26">
        <v>42350</v>
      </c>
    </row>
    <row r="179" spans="1:8" s="23" customFormat="1" x14ac:dyDescent="0.25">
      <c r="A179" s="23">
        <v>171</v>
      </c>
      <c r="B179" s="31" t="s">
        <v>633</v>
      </c>
      <c r="C179" s="25" t="s">
        <v>634</v>
      </c>
      <c r="D179" s="25" t="s">
        <v>635</v>
      </c>
      <c r="E179" s="25" t="s">
        <v>105</v>
      </c>
      <c r="F179" s="25" t="s">
        <v>433</v>
      </c>
      <c r="G179" s="25" t="s">
        <v>31</v>
      </c>
      <c r="H179" s="26">
        <v>17077.5</v>
      </c>
    </row>
    <row r="180" spans="1:8" s="23" customFormat="1" x14ac:dyDescent="0.25">
      <c r="A180" s="23">
        <v>172</v>
      </c>
      <c r="B180" s="31" t="s">
        <v>636</v>
      </c>
      <c r="C180" s="25" t="s">
        <v>637</v>
      </c>
      <c r="D180" s="25" t="s">
        <v>638</v>
      </c>
      <c r="E180" s="25" t="s">
        <v>223</v>
      </c>
      <c r="F180" s="25" t="s">
        <v>97</v>
      </c>
      <c r="G180" s="25" t="s">
        <v>31</v>
      </c>
      <c r="H180" s="26">
        <v>27500</v>
      </c>
    </row>
    <row r="181" spans="1:8" s="23" customFormat="1" x14ac:dyDescent="0.25">
      <c r="A181" s="23">
        <v>173</v>
      </c>
      <c r="B181" s="31" t="s">
        <v>639</v>
      </c>
      <c r="C181" s="25" t="s">
        <v>640</v>
      </c>
      <c r="D181" s="25" t="s">
        <v>641</v>
      </c>
      <c r="E181" s="25" t="s">
        <v>105</v>
      </c>
      <c r="F181" s="25" t="s">
        <v>187</v>
      </c>
      <c r="G181" s="25" t="s">
        <v>31</v>
      </c>
      <c r="H181" s="26">
        <v>13156</v>
      </c>
    </row>
    <row r="182" spans="1:8" s="23" customFormat="1" x14ac:dyDescent="0.25">
      <c r="A182" s="23">
        <v>174</v>
      </c>
      <c r="B182" s="31" t="s">
        <v>642</v>
      </c>
      <c r="C182" s="25" t="s">
        <v>643</v>
      </c>
      <c r="D182" s="25" t="s">
        <v>644</v>
      </c>
      <c r="E182" s="25" t="s">
        <v>82</v>
      </c>
      <c r="F182" s="25" t="s">
        <v>187</v>
      </c>
      <c r="G182" s="25" t="s">
        <v>31</v>
      </c>
      <c r="H182" s="26">
        <v>13092.75</v>
      </c>
    </row>
    <row r="183" spans="1:8" s="23" customFormat="1" x14ac:dyDescent="0.25">
      <c r="A183" s="23">
        <v>175</v>
      </c>
      <c r="B183" s="31" t="s">
        <v>645</v>
      </c>
      <c r="C183" s="25" t="s">
        <v>646</v>
      </c>
      <c r="D183" s="25" t="s">
        <v>647</v>
      </c>
      <c r="E183" s="25" t="s">
        <v>105</v>
      </c>
      <c r="F183" s="25" t="s">
        <v>187</v>
      </c>
      <c r="G183" s="25" t="s">
        <v>31</v>
      </c>
      <c r="H183" s="26">
        <v>13206.6</v>
      </c>
    </row>
    <row r="184" spans="1:8" s="23" customFormat="1" x14ac:dyDescent="0.25">
      <c r="A184" s="23">
        <v>176</v>
      </c>
      <c r="B184" s="31" t="s">
        <v>648</v>
      </c>
      <c r="C184" s="25" t="s">
        <v>649</v>
      </c>
      <c r="D184" s="25" t="s">
        <v>650</v>
      </c>
      <c r="E184" s="25" t="s">
        <v>40</v>
      </c>
      <c r="F184" s="25" t="s">
        <v>215</v>
      </c>
      <c r="G184" s="25" t="s">
        <v>31</v>
      </c>
      <c r="H184" s="26">
        <v>33000</v>
      </c>
    </row>
    <row r="185" spans="1:8" s="23" customFormat="1" x14ac:dyDescent="0.25">
      <c r="A185" s="23">
        <v>177</v>
      </c>
      <c r="B185" s="31" t="s">
        <v>651</v>
      </c>
      <c r="C185" s="25" t="s">
        <v>652</v>
      </c>
      <c r="D185" s="25" t="s">
        <v>653</v>
      </c>
      <c r="E185" s="25" t="s">
        <v>82</v>
      </c>
      <c r="F185" s="25" t="s">
        <v>433</v>
      </c>
      <c r="G185" s="25" t="s">
        <v>31</v>
      </c>
      <c r="H185" s="26">
        <v>22264</v>
      </c>
    </row>
    <row r="186" spans="1:8" s="23" customFormat="1" x14ac:dyDescent="0.25">
      <c r="A186" s="23">
        <v>178</v>
      </c>
      <c r="B186" s="31" t="s">
        <v>654</v>
      </c>
      <c r="C186" s="25" t="s">
        <v>655</v>
      </c>
      <c r="D186" s="25" t="s">
        <v>656</v>
      </c>
      <c r="E186" s="25" t="s">
        <v>35</v>
      </c>
      <c r="F186" s="25" t="s">
        <v>36</v>
      </c>
      <c r="G186" s="25" t="s">
        <v>31</v>
      </c>
      <c r="H186" s="26">
        <v>27500</v>
      </c>
    </row>
    <row r="187" spans="1:8" s="23" customFormat="1" x14ac:dyDescent="0.25">
      <c r="A187" s="23">
        <v>179</v>
      </c>
      <c r="B187" s="31">
        <v>681</v>
      </c>
      <c r="C187" s="25" t="s">
        <v>657</v>
      </c>
      <c r="D187" s="25" t="s">
        <v>658</v>
      </c>
      <c r="E187" s="25" t="s">
        <v>68</v>
      </c>
      <c r="F187" s="25" t="s">
        <v>253</v>
      </c>
      <c r="G187" s="25" t="s">
        <v>31</v>
      </c>
      <c r="H187" s="26">
        <v>55660</v>
      </c>
    </row>
    <row r="188" spans="1:8" s="23" customFormat="1" x14ac:dyDescent="0.25">
      <c r="A188" s="23">
        <v>180</v>
      </c>
      <c r="B188" s="31" t="s">
        <v>659</v>
      </c>
      <c r="C188" s="25" t="s">
        <v>660</v>
      </c>
      <c r="D188" s="25" t="s">
        <v>661</v>
      </c>
      <c r="E188" s="25" t="s">
        <v>68</v>
      </c>
      <c r="F188" s="25" t="s">
        <v>599</v>
      </c>
      <c r="G188" s="25" t="s">
        <v>31</v>
      </c>
      <c r="H188" s="26">
        <v>24000</v>
      </c>
    </row>
    <row r="189" spans="1:8" s="23" customFormat="1" x14ac:dyDescent="0.25">
      <c r="A189" s="23">
        <v>181</v>
      </c>
      <c r="B189" s="31" t="s">
        <v>662</v>
      </c>
      <c r="C189" s="25" t="s">
        <v>663</v>
      </c>
      <c r="D189" s="25" t="s">
        <v>664</v>
      </c>
      <c r="E189" s="25" t="s">
        <v>168</v>
      </c>
      <c r="F189" s="25" t="s">
        <v>59</v>
      </c>
      <c r="G189" s="25" t="s">
        <v>31</v>
      </c>
      <c r="H189" s="26">
        <v>26620</v>
      </c>
    </row>
    <row r="190" spans="1:8" s="23" customFormat="1" x14ac:dyDescent="0.25">
      <c r="A190" s="23">
        <v>182</v>
      </c>
      <c r="B190" s="31" t="s">
        <v>665</v>
      </c>
      <c r="C190" s="25" t="s">
        <v>666</v>
      </c>
      <c r="D190" s="25" t="s">
        <v>667</v>
      </c>
      <c r="E190" s="25" t="s">
        <v>82</v>
      </c>
      <c r="F190" s="25" t="s">
        <v>210</v>
      </c>
      <c r="G190" s="25" t="s">
        <v>31</v>
      </c>
      <c r="H190" s="26">
        <v>25047</v>
      </c>
    </row>
    <row r="191" spans="1:8" s="23" customFormat="1" x14ac:dyDescent="0.25">
      <c r="A191" s="23">
        <v>183</v>
      </c>
      <c r="B191" s="31" t="s">
        <v>668</v>
      </c>
      <c r="C191" s="25" t="s">
        <v>669</v>
      </c>
      <c r="D191" s="25" t="s">
        <v>670</v>
      </c>
      <c r="E191" s="25" t="s">
        <v>146</v>
      </c>
      <c r="F191" s="25" t="s">
        <v>59</v>
      </c>
      <c r="G191" s="25" t="s">
        <v>31</v>
      </c>
      <c r="H191" s="26">
        <v>25047</v>
      </c>
    </row>
    <row r="192" spans="1:8" s="23" customFormat="1" x14ac:dyDescent="0.25">
      <c r="A192" s="23">
        <v>184</v>
      </c>
      <c r="B192" s="31" t="s">
        <v>671</v>
      </c>
      <c r="C192" s="25" t="s">
        <v>672</v>
      </c>
      <c r="D192" s="25" t="s">
        <v>673</v>
      </c>
      <c r="E192" s="25" t="s">
        <v>73</v>
      </c>
      <c r="F192" s="25" t="s">
        <v>46</v>
      </c>
      <c r="G192" s="25" t="s">
        <v>31</v>
      </c>
      <c r="H192" s="26">
        <f>4953+25047</f>
        <v>30000</v>
      </c>
    </row>
    <row r="193" spans="1:8" s="23" customFormat="1" x14ac:dyDescent="0.25">
      <c r="A193" s="23">
        <v>185</v>
      </c>
      <c r="B193" s="31" t="s">
        <v>674</v>
      </c>
      <c r="C193" s="25" t="s">
        <v>675</v>
      </c>
      <c r="D193" s="25" t="s">
        <v>676</v>
      </c>
      <c r="E193" s="25" t="s">
        <v>40</v>
      </c>
      <c r="F193" s="25" t="s">
        <v>59</v>
      </c>
      <c r="G193" s="25" t="s">
        <v>31</v>
      </c>
      <c r="H193" s="26">
        <v>26620</v>
      </c>
    </row>
    <row r="194" spans="1:8" s="23" customFormat="1" x14ac:dyDescent="0.25">
      <c r="A194" s="23">
        <v>186</v>
      </c>
      <c r="B194" s="31" t="s">
        <v>677</v>
      </c>
      <c r="C194" s="25" t="s">
        <v>678</v>
      </c>
      <c r="D194" s="25" t="s">
        <v>679</v>
      </c>
      <c r="E194" s="25" t="s">
        <v>228</v>
      </c>
      <c r="F194" s="25" t="s">
        <v>64</v>
      </c>
      <c r="G194" s="25" t="s">
        <v>31</v>
      </c>
      <c r="H194" s="26">
        <v>26450</v>
      </c>
    </row>
    <row r="195" spans="1:8" s="23" customFormat="1" x14ac:dyDescent="0.25">
      <c r="A195" s="23">
        <v>187</v>
      </c>
      <c r="B195" s="31" t="s">
        <v>680</v>
      </c>
      <c r="C195" s="25" t="s">
        <v>681</v>
      </c>
      <c r="D195" s="25" t="s">
        <v>682</v>
      </c>
      <c r="E195" s="25" t="s">
        <v>168</v>
      </c>
      <c r="F195" s="25" t="s">
        <v>683</v>
      </c>
      <c r="G195" s="25" t="s">
        <v>31</v>
      </c>
      <c r="H195" s="26">
        <v>25000</v>
      </c>
    </row>
    <row r="196" spans="1:8" s="23" customFormat="1" x14ac:dyDescent="0.25">
      <c r="A196" s="23">
        <v>188</v>
      </c>
      <c r="B196" s="31" t="s">
        <v>684</v>
      </c>
      <c r="C196" s="25" t="s">
        <v>685</v>
      </c>
      <c r="D196" s="25" t="s">
        <v>686</v>
      </c>
      <c r="E196" s="25" t="s">
        <v>168</v>
      </c>
      <c r="F196" s="25" t="s">
        <v>391</v>
      </c>
      <c r="G196" s="25" t="s">
        <v>31</v>
      </c>
      <c r="H196" s="26">
        <v>22365.200000000001</v>
      </c>
    </row>
    <row r="197" spans="1:8" s="23" customFormat="1" x14ac:dyDescent="0.25">
      <c r="A197" s="23">
        <v>189</v>
      </c>
      <c r="B197" s="31" t="s">
        <v>687</v>
      </c>
      <c r="C197" s="25" t="s">
        <v>614</v>
      </c>
      <c r="D197" s="25" t="s">
        <v>688</v>
      </c>
      <c r="E197" s="25" t="s">
        <v>87</v>
      </c>
      <c r="F197" s="25" t="s">
        <v>88</v>
      </c>
      <c r="G197" s="25" t="s">
        <v>31</v>
      </c>
      <c r="H197" s="26">
        <v>22770</v>
      </c>
    </row>
    <row r="198" spans="1:8" s="23" customFormat="1" x14ac:dyDescent="0.25">
      <c r="A198" s="23">
        <v>190</v>
      </c>
      <c r="B198" s="31">
        <v>707</v>
      </c>
      <c r="C198" s="25" t="s">
        <v>689</v>
      </c>
      <c r="D198" s="25" t="s">
        <v>690</v>
      </c>
      <c r="E198" s="25" t="s">
        <v>168</v>
      </c>
      <c r="F198" s="25" t="s">
        <v>692</v>
      </c>
      <c r="G198" s="25" t="s">
        <v>31</v>
      </c>
      <c r="H198" s="26">
        <v>40000</v>
      </c>
    </row>
    <row r="199" spans="1:8" s="23" customFormat="1" x14ac:dyDescent="0.25">
      <c r="A199" s="23">
        <v>191</v>
      </c>
      <c r="B199" s="31" t="s">
        <v>693</v>
      </c>
      <c r="C199" s="25" t="s">
        <v>694</v>
      </c>
      <c r="D199" s="25" t="s">
        <v>695</v>
      </c>
      <c r="E199" s="25" t="s">
        <v>146</v>
      </c>
      <c r="F199" s="25" t="s">
        <v>59</v>
      </c>
      <c r="G199" s="25" t="s">
        <v>31</v>
      </c>
      <c r="H199" s="26">
        <v>25047</v>
      </c>
    </row>
    <row r="200" spans="1:8" s="23" customFormat="1" x14ac:dyDescent="0.25">
      <c r="A200" s="23">
        <v>192</v>
      </c>
      <c r="B200" s="31" t="s">
        <v>696</v>
      </c>
      <c r="C200" s="25" t="s">
        <v>697</v>
      </c>
      <c r="D200" s="25" t="s">
        <v>698</v>
      </c>
      <c r="E200" s="25" t="s">
        <v>168</v>
      </c>
      <c r="F200" s="25" t="s">
        <v>391</v>
      </c>
      <c r="G200" s="25" t="s">
        <v>31</v>
      </c>
      <c r="H200" s="26">
        <v>24414.5</v>
      </c>
    </row>
    <row r="201" spans="1:8" s="23" customFormat="1" x14ac:dyDescent="0.25">
      <c r="A201" s="23">
        <v>193</v>
      </c>
      <c r="B201" s="31" t="s">
        <v>699</v>
      </c>
      <c r="C201" s="25" t="s">
        <v>700</v>
      </c>
      <c r="D201" s="25" t="s">
        <v>49</v>
      </c>
      <c r="E201" s="25" t="s">
        <v>63</v>
      </c>
      <c r="F201" s="25" t="s">
        <v>64</v>
      </c>
      <c r="G201" s="25" t="s">
        <v>31</v>
      </c>
      <c r="H201" s="26">
        <v>19200</v>
      </c>
    </row>
    <row r="202" spans="1:8" s="23" customFormat="1" x14ac:dyDescent="0.25">
      <c r="A202" s="23">
        <v>194</v>
      </c>
      <c r="B202" s="31" t="s">
        <v>701</v>
      </c>
      <c r="C202" s="25" t="s">
        <v>702</v>
      </c>
      <c r="D202" s="25" t="s">
        <v>703</v>
      </c>
      <c r="E202" s="25" t="s">
        <v>105</v>
      </c>
      <c r="F202" s="25" t="s">
        <v>187</v>
      </c>
      <c r="G202" s="25" t="s">
        <v>31</v>
      </c>
      <c r="H202" s="26">
        <v>13248</v>
      </c>
    </row>
    <row r="203" spans="1:8" s="23" customFormat="1" x14ac:dyDescent="0.25">
      <c r="A203" s="23">
        <v>195</v>
      </c>
      <c r="B203" s="31" t="s">
        <v>704</v>
      </c>
      <c r="C203" s="25" t="s">
        <v>705</v>
      </c>
      <c r="D203" s="25" t="s">
        <v>706</v>
      </c>
      <c r="E203" s="25" t="s">
        <v>87</v>
      </c>
      <c r="F203" s="25" t="s">
        <v>88</v>
      </c>
      <c r="G203" s="25" t="s">
        <v>31</v>
      </c>
      <c r="H203" s="26">
        <v>30000</v>
      </c>
    </row>
    <row r="204" spans="1:8" s="23" customFormat="1" x14ac:dyDescent="0.25">
      <c r="A204" s="23">
        <v>196</v>
      </c>
      <c r="B204" s="31" t="s">
        <v>708</v>
      </c>
      <c r="C204" s="25" t="s">
        <v>709</v>
      </c>
      <c r="D204" s="25" t="s">
        <v>104</v>
      </c>
      <c r="E204" s="25" t="s">
        <v>58</v>
      </c>
      <c r="F204" s="25" t="s">
        <v>46</v>
      </c>
      <c r="G204" s="25" t="s">
        <v>31</v>
      </c>
      <c r="H204" s="26">
        <v>40425</v>
      </c>
    </row>
    <row r="205" spans="1:8" s="23" customFormat="1" x14ac:dyDescent="0.25">
      <c r="A205" s="23">
        <v>197</v>
      </c>
      <c r="B205" s="31" t="s">
        <v>710</v>
      </c>
      <c r="C205" s="25" t="s">
        <v>711</v>
      </c>
      <c r="D205" s="25" t="s">
        <v>712</v>
      </c>
      <c r="E205" s="25" t="s">
        <v>713</v>
      </c>
      <c r="F205" s="25" t="s">
        <v>59</v>
      </c>
      <c r="G205" s="25" t="s">
        <v>31</v>
      </c>
      <c r="H205" s="26">
        <v>28750</v>
      </c>
    </row>
    <row r="206" spans="1:8" s="23" customFormat="1" x14ac:dyDescent="0.25">
      <c r="A206" s="23">
        <v>198</v>
      </c>
      <c r="B206" s="31" t="s">
        <v>714</v>
      </c>
      <c r="C206" s="25" t="s">
        <v>715</v>
      </c>
      <c r="D206" s="25" t="s">
        <v>716</v>
      </c>
      <c r="E206" s="25" t="s">
        <v>58</v>
      </c>
      <c r="F206" s="25" t="s">
        <v>717</v>
      </c>
      <c r="G206" s="25" t="s">
        <v>31</v>
      </c>
      <c r="H206" s="26">
        <v>18216</v>
      </c>
    </row>
    <row r="207" spans="1:8" s="23" customFormat="1" x14ac:dyDescent="0.25">
      <c r="A207" s="23">
        <v>199</v>
      </c>
      <c r="B207" s="31" t="s">
        <v>718</v>
      </c>
      <c r="C207" s="25" t="s">
        <v>719</v>
      </c>
      <c r="D207" s="25" t="s">
        <v>720</v>
      </c>
      <c r="E207" s="25" t="s">
        <v>105</v>
      </c>
      <c r="F207" s="25" t="s">
        <v>187</v>
      </c>
      <c r="G207" s="25" t="s">
        <v>31</v>
      </c>
      <c r="H207" s="26">
        <v>13248</v>
      </c>
    </row>
    <row r="208" spans="1:8" s="23" customFormat="1" x14ac:dyDescent="0.25">
      <c r="A208" s="23">
        <v>200</v>
      </c>
      <c r="B208" s="31" t="s">
        <v>721</v>
      </c>
      <c r="C208" s="25" t="s">
        <v>722</v>
      </c>
      <c r="D208" s="25" t="s">
        <v>723</v>
      </c>
      <c r="E208" s="25" t="s">
        <v>82</v>
      </c>
      <c r="F208" s="25" t="s">
        <v>169</v>
      </c>
      <c r="G208" s="25" t="s">
        <v>31</v>
      </c>
      <c r="H208" s="26">
        <v>20289.5</v>
      </c>
    </row>
    <row r="209" spans="1:8" s="23" customFormat="1" x14ac:dyDescent="0.25">
      <c r="A209" s="23">
        <v>201</v>
      </c>
      <c r="B209" s="31" t="s">
        <v>724</v>
      </c>
      <c r="C209" s="25" t="s">
        <v>725</v>
      </c>
      <c r="D209" s="25" t="s">
        <v>726</v>
      </c>
      <c r="E209" s="25" t="s">
        <v>727</v>
      </c>
      <c r="F209" s="25" t="s">
        <v>88</v>
      </c>
      <c r="G209" s="25" t="s">
        <v>31</v>
      </c>
      <c r="H209" s="26">
        <v>22770</v>
      </c>
    </row>
    <row r="210" spans="1:8" s="23" customFormat="1" x14ac:dyDescent="0.25">
      <c r="A210" s="23">
        <v>202</v>
      </c>
      <c r="B210" s="31" t="s">
        <v>728</v>
      </c>
      <c r="C210" s="25" t="s">
        <v>729</v>
      </c>
      <c r="D210" s="25" t="s">
        <v>730</v>
      </c>
      <c r="E210" s="25" t="s">
        <v>442</v>
      </c>
      <c r="F210" s="25" t="s">
        <v>731</v>
      </c>
      <c r="G210" s="25" t="s">
        <v>31</v>
      </c>
      <c r="H210" s="26">
        <f>6500+31500</f>
        <v>38000</v>
      </c>
    </row>
    <row r="211" spans="1:8" s="23" customFormat="1" x14ac:dyDescent="0.25">
      <c r="A211" s="23">
        <v>203</v>
      </c>
      <c r="B211" s="31" t="s">
        <v>732</v>
      </c>
      <c r="C211" s="25" t="s">
        <v>733</v>
      </c>
      <c r="D211" s="25" t="s">
        <v>734</v>
      </c>
      <c r="E211" s="25" t="s">
        <v>82</v>
      </c>
      <c r="F211" s="25" t="s">
        <v>735</v>
      </c>
      <c r="G211" s="25" t="s">
        <v>31</v>
      </c>
      <c r="H211" s="26">
        <v>119790</v>
      </c>
    </row>
    <row r="212" spans="1:8" s="23" customFormat="1" x14ac:dyDescent="0.25">
      <c r="A212" s="23">
        <v>204</v>
      </c>
      <c r="B212" s="31" t="s">
        <v>736</v>
      </c>
      <c r="C212" s="25" t="s">
        <v>737</v>
      </c>
      <c r="D212" s="25" t="s">
        <v>738</v>
      </c>
      <c r="E212" s="25" t="s">
        <v>411</v>
      </c>
      <c r="F212" s="25" t="s">
        <v>739</v>
      </c>
      <c r="G212" s="25" t="s">
        <v>31</v>
      </c>
      <c r="H212" s="26">
        <v>125235</v>
      </c>
    </row>
    <row r="213" spans="1:8" s="23" customFormat="1" x14ac:dyDescent="0.25">
      <c r="A213" s="23">
        <v>205</v>
      </c>
      <c r="B213" s="31" t="s">
        <v>740</v>
      </c>
      <c r="C213" s="25" t="s">
        <v>741</v>
      </c>
      <c r="D213" s="25" t="s">
        <v>742</v>
      </c>
      <c r="E213" s="25" t="s">
        <v>50</v>
      </c>
      <c r="F213" s="25" t="s">
        <v>743</v>
      </c>
      <c r="G213" s="25" t="s">
        <v>31</v>
      </c>
      <c r="H213" s="26">
        <v>77000</v>
      </c>
    </row>
    <row r="214" spans="1:8" s="23" customFormat="1" x14ac:dyDescent="0.25">
      <c r="A214" s="23">
        <v>206</v>
      </c>
      <c r="B214" s="31" t="s">
        <v>744</v>
      </c>
      <c r="C214" s="25" t="s">
        <v>745</v>
      </c>
      <c r="D214" s="25" t="s">
        <v>746</v>
      </c>
      <c r="E214" s="25" t="s">
        <v>58</v>
      </c>
      <c r="F214" s="25" t="s">
        <v>747</v>
      </c>
      <c r="G214" s="25" t="s">
        <v>31</v>
      </c>
      <c r="H214" s="26">
        <v>111320</v>
      </c>
    </row>
    <row r="215" spans="1:8" s="23" customFormat="1" x14ac:dyDescent="0.25">
      <c r="A215" s="23">
        <v>207</v>
      </c>
      <c r="B215" s="31" t="s">
        <v>748</v>
      </c>
      <c r="C215" s="25" t="s">
        <v>749</v>
      </c>
      <c r="D215" s="25" t="s">
        <v>750</v>
      </c>
      <c r="E215" s="25" t="s">
        <v>751</v>
      </c>
      <c r="F215" s="25" t="s">
        <v>752</v>
      </c>
      <c r="G215" s="25" t="s">
        <v>31</v>
      </c>
      <c r="H215" s="26">
        <v>93500</v>
      </c>
    </row>
    <row r="216" spans="1:8" s="23" customFormat="1" x14ac:dyDescent="0.25">
      <c r="A216" s="23">
        <v>208</v>
      </c>
      <c r="B216" s="31" t="s">
        <v>753</v>
      </c>
      <c r="C216" s="25" t="s">
        <v>754</v>
      </c>
      <c r="D216" s="25" t="s">
        <v>755</v>
      </c>
      <c r="E216" s="25" t="s">
        <v>616</v>
      </c>
      <c r="F216" s="25" t="s">
        <v>384</v>
      </c>
      <c r="G216" s="25" t="s">
        <v>31</v>
      </c>
      <c r="H216" s="26">
        <v>99000</v>
      </c>
    </row>
    <row r="217" spans="1:8" s="27" customFormat="1" x14ac:dyDescent="0.25">
      <c r="A217" s="23">
        <v>209</v>
      </c>
      <c r="B217" s="28" t="s">
        <v>756</v>
      </c>
      <c r="C217" s="29" t="s">
        <v>757</v>
      </c>
      <c r="D217" s="29" t="s">
        <v>758</v>
      </c>
      <c r="E217" s="29" t="s">
        <v>29</v>
      </c>
      <c r="F217" s="29" t="s">
        <v>759</v>
      </c>
      <c r="G217" s="29" t="s">
        <v>31</v>
      </c>
      <c r="H217" s="30">
        <f>12750+85000</f>
        <v>97750</v>
      </c>
    </row>
    <row r="218" spans="1:8" s="23" customFormat="1" x14ac:dyDescent="0.25">
      <c r="A218" s="23">
        <v>210</v>
      </c>
      <c r="B218" s="31" t="s">
        <v>760</v>
      </c>
      <c r="C218" s="25" t="s">
        <v>761</v>
      </c>
      <c r="D218" s="25" t="s">
        <v>762</v>
      </c>
      <c r="E218" s="25" t="s">
        <v>442</v>
      </c>
      <c r="F218" s="25" t="s">
        <v>205</v>
      </c>
      <c r="G218" s="25" t="s">
        <v>31</v>
      </c>
      <c r="H218" s="26">
        <v>122452</v>
      </c>
    </row>
    <row r="219" spans="1:8" s="23" customFormat="1" x14ac:dyDescent="0.25">
      <c r="A219" s="23">
        <v>211</v>
      </c>
      <c r="B219" s="31" t="s">
        <v>763</v>
      </c>
      <c r="C219" s="25" t="s">
        <v>764</v>
      </c>
      <c r="D219" s="25" t="s">
        <v>765</v>
      </c>
      <c r="E219" s="25" t="s">
        <v>87</v>
      </c>
      <c r="F219" s="25" t="s">
        <v>404</v>
      </c>
      <c r="G219" s="25" t="s">
        <v>31</v>
      </c>
      <c r="H219" s="26">
        <v>80500</v>
      </c>
    </row>
    <row r="220" spans="1:8" s="23" customFormat="1" x14ac:dyDescent="0.25">
      <c r="A220" s="23">
        <v>212</v>
      </c>
      <c r="B220" s="31" t="s">
        <v>766</v>
      </c>
      <c r="C220" s="25" t="s">
        <v>767</v>
      </c>
      <c r="D220" s="25" t="s">
        <v>768</v>
      </c>
      <c r="E220" s="25" t="s">
        <v>350</v>
      </c>
      <c r="F220" s="25" t="s">
        <v>769</v>
      </c>
      <c r="G220" s="25" t="s">
        <v>31</v>
      </c>
      <c r="H220" s="26">
        <v>82500</v>
      </c>
    </row>
    <row r="221" spans="1:8" s="23" customFormat="1" x14ac:dyDescent="0.25">
      <c r="A221" s="23">
        <v>213</v>
      </c>
      <c r="B221" s="31" t="s">
        <v>770</v>
      </c>
      <c r="C221" s="25" t="s">
        <v>771</v>
      </c>
      <c r="D221" s="25" t="s">
        <v>772</v>
      </c>
      <c r="E221" s="25" t="s">
        <v>68</v>
      </c>
      <c r="F221" s="25" t="s">
        <v>773</v>
      </c>
      <c r="G221" s="25" t="s">
        <v>31</v>
      </c>
      <c r="H221" s="26">
        <v>108900</v>
      </c>
    </row>
    <row r="222" spans="1:8" s="23" customFormat="1" x14ac:dyDescent="0.25">
      <c r="A222" s="23">
        <v>214</v>
      </c>
      <c r="B222" s="31" t="s">
        <v>774</v>
      </c>
      <c r="C222" s="25" t="s">
        <v>775</v>
      </c>
      <c r="D222" s="25" t="s">
        <v>776</v>
      </c>
      <c r="E222" s="25" t="s">
        <v>168</v>
      </c>
      <c r="F222" s="25" t="s">
        <v>777</v>
      </c>
      <c r="G222" s="25" t="s">
        <v>31</v>
      </c>
      <c r="H222" s="26">
        <v>13915</v>
      </c>
    </row>
    <row r="223" spans="1:8" s="23" customFormat="1" x14ac:dyDescent="0.25">
      <c r="A223" s="23">
        <v>215</v>
      </c>
      <c r="B223" s="31" t="s">
        <v>778</v>
      </c>
      <c r="C223" s="25" t="s">
        <v>779</v>
      </c>
      <c r="D223" s="25" t="s">
        <v>780</v>
      </c>
      <c r="E223" s="25" t="s">
        <v>168</v>
      </c>
      <c r="F223" s="25" t="s">
        <v>391</v>
      </c>
      <c r="G223" s="25" t="s">
        <v>31</v>
      </c>
      <c r="H223" s="26">
        <v>22365.200000000001</v>
      </c>
    </row>
    <row r="224" spans="1:8" s="23" customFormat="1" x14ac:dyDescent="0.25">
      <c r="A224" s="23">
        <v>216</v>
      </c>
      <c r="B224" s="31" t="s">
        <v>781</v>
      </c>
      <c r="C224" s="25" t="s">
        <v>782</v>
      </c>
      <c r="D224" s="25" t="s">
        <v>783</v>
      </c>
      <c r="E224" s="25" t="s">
        <v>168</v>
      </c>
      <c r="F224" s="25" t="s">
        <v>433</v>
      </c>
      <c r="G224" s="25" t="s">
        <v>31</v>
      </c>
      <c r="H224" s="26">
        <v>21859.200000000001</v>
      </c>
    </row>
    <row r="225" spans="1:8" s="23" customFormat="1" x14ac:dyDescent="0.25">
      <c r="A225" s="23">
        <v>217</v>
      </c>
      <c r="B225" s="31" t="s">
        <v>784</v>
      </c>
      <c r="C225" s="25" t="s">
        <v>785</v>
      </c>
      <c r="D225" s="25" t="s">
        <v>786</v>
      </c>
      <c r="E225" s="25" t="s">
        <v>168</v>
      </c>
      <c r="F225" s="25" t="s">
        <v>777</v>
      </c>
      <c r="G225" s="25" t="s">
        <v>31</v>
      </c>
      <c r="H225" s="26">
        <v>13358.4</v>
      </c>
    </row>
    <row r="226" spans="1:8" s="23" customFormat="1" x14ac:dyDescent="0.25">
      <c r="A226" s="23">
        <v>218</v>
      </c>
      <c r="B226" s="31" t="s">
        <v>787</v>
      </c>
      <c r="C226" s="25" t="s">
        <v>788</v>
      </c>
      <c r="D226" s="25" t="s">
        <v>789</v>
      </c>
      <c r="E226" s="25" t="s">
        <v>68</v>
      </c>
      <c r="F226" s="25" t="s">
        <v>274</v>
      </c>
      <c r="G226" s="25" t="s">
        <v>31</v>
      </c>
      <c r="H226" s="26">
        <v>20872.5</v>
      </c>
    </row>
    <row r="227" spans="1:8" s="23" customFormat="1" x14ac:dyDescent="0.25">
      <c r="A227" s="23">
        <v>219</v>
      </c>
      <c r="B227" s="31" t="s">
        <v>790</v>
      </c>
      <c r="C227" s="25" t="s">
        <v>791</v>
      </c>
      <c r="D227" s="25" t="s">
        <v>792</v>
      </c>
      <c r="E227" s="25" t="s">
        <v>68</v>
      </c>
      <c r="F227" s="25" t="s">
        <v>391</v>
      </c>
      <c r="G227" s="25" t="s">
        <v>31</v>
      </c>
      <c r="H227" s="26">
        <v>22365.200000000001</v>
      </c>
    </row>
    <row r="228" spans="1:8" s="23" customFormat="1" x14ac:dyDescent="0.25">
      <c r="A228" s="23">
        <v>220</v>
      </c>
      <c r="B228" s="31" t="s">
        <v>793</v>
      </c>
      <c r="C228" s="25" t="s">
        <v>794</v>
      </c>
      <c r="D228" s="25" t="s">
        <v>795</v>
      </c>
      <c r="E228" s="25" t="s">
        <v>68</v>
      </c>
      <c r="F228" s="25" t="s">
        <v>274</v>
      </c>
      <c r="G228" s="25" t="s">
        <v>31</v>
      </c>
      <c r="H228" s="26">
        <v>20037.599999999999</v>
      </c>
    </row>
    <row r="229" spans="1:8" s="23" customFormat="1" x14ac:dyDescent="0.25">
      <c r="A229" s="23">
        <v>221</v>
      </c>
      <c r="B229" s="31" t="s">
        <v>796</v>
      </c>
      <c r="C229" s="25" t="s">
        <v>797</v>
      </c>
      <c r="D229" s="25" t="s">
        <v>798</v>
      </c>
      <c r="E229" s="25" t="s">
        <v>168</v>
      </c>
      <c r="F229" s="25" t="s">
        <v>799</v>
      </c>
      <c r="G229" s="25" t="s">
        <v>31</v>
      </c>
      <c r="H229" s="26">
        <v>24150</v>
      </c>
    </row>
    <row r="230" spans="1:8" s="23" customFormat="1" x14ac:dyDescent="0.25">
      <c r="A230" s="23">
        <v>222</v>
      </c>
      <c r="B230" s="31" t="s">
        <v>800</v>
      </c>
      <c r="C230" s="25" t="s">
        <v>801</v>
      </c>
      <c r="D230" s="25" t="s">
        <v>802</v>
      </c>
      <c r="E230" s="25" t="s">
        <v>118</v>
      </c>
      <c r="F230" s="25" t="s">
        <v>803</v>
      </c>
      <c r="G230" s="25" t="s">
        <v>31</v>
      </c>
      <c r="H230" s="26">
        <v>34375</v>
      </c>
    </row>
    <row r="231" spans="1:8" s="23" customFormat="1" x14ac:dyDescent="0.25">
      <c r="A231" s="23">
        <v>223</v>
      </c>
      <c r="B231" s="31" t="s">
        <v>804</v>
      </c>
      <c r="C231" s="25" t="s">
        <v>805</v>
      </c>
      <c r="D231" s="25" t="s">
        <v>806</v>
      </c>
      <c r="E231" s="25" t="s">
        <v>807</v>
      </c>
      <c r="F231" s="25" t="s">
        <v>808</v>
      </c>
      <c r="G231" s="25" t="s">
        <v>31</v>
      </c>
      <c r="H231" s="26">
        <v>60000</v>
      </c>
    </row>
    <row r="232" spans="1:8" s="23" customFormat="1" x14ac:dyDescent="0.25">
      <c r="A232" s="23">
        <v>224</v>
      </c>
      <c r="B232" s="31" t="s">
        <v>809</v>
      </c>
      <c r="C232" s="25" t="s">
        <v>810</v>
      </c>
      <c r="D232" s="25" t="s">
        <v>811</v>
      </c>
      <c r="E232" s="25" t="s">
        <v>807</v>
      </c>
      <c r="F232" s="25" t="s">
        <v>187</v>
      </c>
      <c r="G232" s="25" t="s">
        <v>31</v>
      </c>
      <c r="H232" s="26">
        <v>13123.11</v>
      </c>
    </row>
    <row r="233" spans="1:8" s="23" customFormat="1" x14ac:dyDescent="0.25">
      <c r="A233" s="23">
        <v>225</v>
      </c>
      <c r="B233" s="31" t="s">
        <v>812</v>
      </c>
      <c r="C233" s="25" t="s">
        <v>813</v>
      </c>
      <c r="D233" s="25" t="s">
        <v>814</v>
      </c>
      <c r="E233" s="25" t="s">
        <v>807</v>
      </c>
      <c r="F233" s="25" t="s">
        <v>210</v>
      </c>
      <c r="G233" s="25" t="s">
        <v>31</v>
      </c>
      <c r="H233" s="26">
        <v>23023</v>
      </c>
    </row>
    <row r="234" spans="1:8" s="23" customFormat="1" x14ac:dyDescent="0.25">
      <c r="A234" s="23">
        <v>226</v>
      </c>
      <c r="B234" s="31">
        <v>769</v>
      </c>
      <c r="C234" s="25" t="s">
        <v>815</v>
      </c>
      <c r="D234" s="25" t="s">
        <v>816</v>
      </c>
      <c r="E234" s="25" t="s">
        <v>82</v>
      </c>
      <c r="F234" s="25" t="s">
        <v>817</v>
      </c>
      <c r="G234" s="25" t="s">
        <v>31</v>
      </c>
      <c r="H234" s="26">
        <v>51455.25</v>
      </c>
    </row>
    <row r="235" spans="1:8" s="23" customFormat="1" x14ac:dyDescent="0.25">
      <c r="A235" s="23">
        <v>227</v>
      </c>
      <c r="B235" s="31" t="s">
        <v>818</v>
      </c>
      <c r="C235" s="25" t="s">
        <v>819</v>
      </c>
      <c r="D235" s="25" t="s">
        <v>820</v>
      </c>
      <c r="E235" s="25" t="s">
        <v>58</v>
      </c>
      <c r="F235" s="25" t="s">
        <v>384</v>
      </c>
      <c r="G235" s="25" t="s">
        <v>31</v>
      </c>
      <c r="H235" s="26">
        <v>82255.8</v>
      </c>
    </row>
    <row r="236" spans="1:8" s="23" customFormat="1" x14ac:dyDescent="0.25">
      <c r="A236" s="23">
        <v>228</v>
      </c>
      <c r="B236" s="31" t="s">
        <v>821</v>
      </c>
      <c r="C236" s="25" t="s">
        <v>822</v>
      </c>
      <c r="D236" s="25" t="s">
        <v>823</v>
      </c>
      <c r="E236" s="25" t="s">
        <v>204</v>
      </c>
      <c r="F236" s="25" t="s">
        <v>824</v>
      </c>
      <c r="G236" s="25" t="s">
        <v>31</v>
      </c>
      <c r="H236" s="26">
        <v>33880</v>
      </c>
    </row>
    <row r="237" spans="1:8" s="23" customFormat="1" x14ac:dyDescent="0.25">
      <c r="A237" s="23">
        <v>229</v>
      </c>
      <c r="B237" s="31" t="s">
        <v>825</v>
      </c>
      <c r="C237" s="25" t="s">
        <v>826</v>
      </c>
      <c r="D237" s="25" t="s">
        <v>827</v>
      </c>
      <c r="E237" s="25" t="s">
        <v>204</v>
      </c>
      <c r="F237" s="25" t="s">
        <v>97</v>
      </c>
      <c r="G237" s="25" t="s">
        <v>31</v>
      </c>
      <c r="H237" s="26">
        <v>28875</v>
      </c>
    </row>
    <row r="238" spans="1:8" s="23" customFormat="1" x14ac:dyDescent="0.25">
      <c r="A238" s="23">
        <v>230</v>
      </c>
      <c r="B238" s="31" t="s">
        <v>828</v>
      </c>
      <c r="C238" s="25" t="s">
        <v>829</v>
      </c>
      <c r="D238" s="25" t="s">
        <v>830</v>
      </c>
      <c r="E238" s="25" t="s">
        <v>204</v>
      </c>
      <c r="F238" s="25" t="s">
        <v>219</v>
      </c>
      <c r="G238" s="25" t="s">
        <v>31</v>
      </c>
      <c r="H238" s="26">
        <v>25300</v>
      </c>
    </row>
    <row r="239" spans="1:8" s="23" customFormat="1" x14ac:dyDescent="0.25">
      <c r="A239" s="23">
        <v>231</v>
      </c>
      <c r="B239" s="31" t="s">
        <v>831</v>
      </c>
      <c r="C239" s="25" t="s">
        <v>832</v>
      </c>
      <c r="D239" s="25" t="s">
        <v>833</v>
      </c>
      <c r="E239" s="25" t="s">
        <v>204</v>
      </c>
      <c r="F239" s="25" t="s">
        <v>59</v>
      </c>
      <c r="G239" s="25" t="s">
        <v>31</v>
      </c>
      <c r="H239" s="26">
        <v>27500</v>
      </c>
    </row>
    <row r="240" spans="1:8" s="23" customFormat="1" x14ac:dyDescent="0.25">
      <c r="A240" s="23">
        <v>232</v>
      </c>
      <c r="B240" s="31" t="s">
        <v>834</v>
      </c>
      <c r="C240" s="25" t="s">
        <v>835</v>
      </c>
      <c r="D240" s="25" t="s">
        <v>836</v>
      </c>
      <c r="E240" s="25" t="s">
        <v>204</v>
      </c>
      <c r="F240" s="25" t="s">
        <v>837</v>
      </c>
      <c r="G240" s="25" t="s">
        <v>31</v>
      </c>
      <c r="H240" s="26">
        <v>58443</v>
      </c>
    </row>
    <row r="241" spans="1:8" s="23" customFormat="1" x14ac:dyDescent="0.25">
      <c r="A241" s="23">
        <v>233</v>
      </c>
      <c r="B241" s="31" t="s">
        <v>838</v>
      </c>
      <c r="C241" s="25" t="s">
        <v>839</v>
      </c>
      <c r="D241" s="25" t="s">
        <v>840</v>
      </c>
      <c r="E241" s="25" t="s">
        <v>204</v>
      </c>
      <c r="F241" s="25" t="s">
        <v>88</v>
      </c>
      <c r="G241" s="25" t="s">
        <v>31</v>
      </c>
      <c r="H241" s="26">
        <v>33000</v>
      </c>
    </row>
    <row r="242" spans="1:8" s="23" customFormat="1" x14ac:dyDescent="0.25">
      <c r="A242" s="23">
        <v>234</v>
      </c>
      <c r="B242" s="31" t="s">
        <v>841</v>
      </c>
      <c r="C242" s="25" t="s">
        <v>842</v>
      </c>
      <c r="D242" s="25" t="s">
        <v>843</v>
      </c>
      <c r="E242" s="25" t="s">
        <v>204</v>
      </c>
      <c r="F242" s="25" t="s">
        <v>219</v>
      </c>
      <c r="G242" s="25" t="s">
        <v>31</v>
      </c>
      <c r="H242" s="26">
        <v>25300</v>
      </c>
    </row>
    <row r="243" spans="1:8" s="23" customFormat="1" x14ac:dyDescent="0.25">
      <c r="A243" s="23">
        <v>235</v>
      </c>
      <c r="B243" s="31" t="s">
        <v>844</v>
      </c>
      <c r="C243" s="25" t="s">
        <v>845</v>
      </c>
      <c r="D243" s="25" t="s">
        <v>846</v>
      </c>
      <c r="E243" s="25" t="s">
        <v>847</v>
      </c>
      <c r="F243" s="25" t="s">
        <v>847</v>
      </c>
      <c r="G243" s="25" t="s">
        <v>31</v>
      </c>
      <c r="H243" s="26">
        <v>13310</v>
      </c>
    </row>
    <row r="244" spans="1:8" s="23" customFormat="1" x14ac:dyDescent="0.25">
      <c r="A244" s="23">
        <v>236</v>
      </c>
      <c r="B244" s="31" t="s">
        <v>848</v>
      </c>
      <c r="C244" s="25" t="s">
        <v>849</v>
      </c>
      <c r="D244" s="25" t="s">
        <v>850</v>
      </c>
      <c r="E244" s="25" t="s">
        <v>851</v>
      </c>
      <c r="F244" s="25" t="s">
        <v>852</v>
      </c>
      <c r="G244" s="25" t="s">
        <v>31</v>
      </c>
      <c r="H244" s="26">
        <v>26450</v>
      </c>
    </row>
    <row r="245" spans="1:8" s="23" customFormat="1" x14ac:dyDescent="0.25">
      <c r="A245" s="23">
        <v>237</v>
      </c>
      <c r="B245" s="31" t="s">
        <v>853</v>
      </c>
      <c r="C245" s="25" t="s">
        <v>348</v>
      </c>
      <c r="D245" s="25" t="s">
        <v>854</v>
      </c>
      <c r="E245" s="25" t="s">
        <v>105</v>
      </c>
      <c r="F245" s="25" t="s">
        <v>433</v>
      </c>
      <c r="G245" s="25" t="s">
        <v>31</v>
      </c>
      <c r="H245" s="26">
        <v>16560</v>
      </c>
    </row>
    <row r="246" spans="1:8" s="23" customFormat="1" x14ac:dyDescent="0.25">
      <c r="A246" s="23">
        <v>238</v>
      </c>
      <c r="B246" s="31" t="s">
        <v>855</v>
      </c>
      <c r="C246" s="25" t="s">
        <v>856</v>
      </c>
      <c r="D246" s="25" t="s">
        <v>857</v>
      </c>
      <c r="E246" s="25" t="s">
        <v>29</v>
      </c>
      <c r="F246" s="25" t="s">
        <v>858</v>
      </c>
      <c r="G246" s="25" t="s">
        <v>31</v>
      </c>
      <c r="H246" s="26">
        <v>49500</v>
      </c>
    </row>
    <row r="247" spans="1:8" s="23" customFormat="1" x14ac:dyDescent="0.25">
      <c r="A247" s="23">
        <v>239</v>
      </c>
      <c r="B247" s="31" t="s">
        <v>859</v>
      </c>
      <c r="C247" s="25" t="s">
        <v>860</v>
      </c>
      <c r="D247" s="25" t="s">
        <v>861</v>
      </c>
      <c r="E247" s="25" t="s">
        <v>40</v>
      </c>
      <c r="F247" s="25" t="s">
        <v>59</v>
      </c>
      <c r="G247" s="25" t="s">
        <v>31</v>
      </c>
      <c r="H247" s="26">
        <v>20250</v>
      </c>
    </row>
    <row r="248" spans="1:8" s="23" customFormat="1" x14ac:dyDescent="0.25">
      <c r="A248" s="23">
        <v>240</v>
      </c>
      <c r="B248" s="31" t="s">
        <v>862</v>
      </c>
      <c r="C248" s="25" t="s">
        <v>863</v>
      </c>
      <c r="D248" s="25" t="s">
        <v>864</v>
      </c>
      <c r="E248" s="25" t="s">
        <v>751</v>
      </c>
      <c r="F248" s="25" t="s">
        <v>59</v>
      </c>
      <c r="G248" s="25" t="s">
        <v>31</v>
      </c>
      <c r="H248" s="26">
        <v>24200</v>
      </c>
    </row>
    <row r="249" spans="1:8" s="23" customFormat="1" x14ac:dyDescent="0.25">
      <c r="A249" s="23">
        <v>241</v>
      </c>
      <c r="B249" s="31" t="s">
        <v>865</v>
      </c>
      <c r="C249" s="25" t="s">
        <v>866</v>
      </c>
      <c r="D249" s="25" t="s">
        <v>867</v>
      </c>
      <c r="E249" s="25" t="s">
        <v>82</v>
      </c>
      <c r="F249" s="25" t="s">
        <v>46</v>
      </c>
      <c r="G249" s="25" t="s">
        <v>31</v>
      </c>
      <c r="H249" s="26">
        <v>32500</v>
      </c>
    </row>
    <row r="250" spans="1:8" s="23" customFormat="1" x14ac:dyDescent="0.25">
      <c r="A250" s="23">
        <v>242</v>
      </c>
      <c r="B250" s="31" t="s">
        <v>868</v>
      </c>
      <c r="C250" s="25" t="s">
        <v>869</v>
      </c>
      <c r="D250" s="25" t="s">
        <v>86</v>
      </c>
      <c r="E250" s="25" t="s">
        <v>209</v>
      </c>
      <c r="F250" s="25" t="s">
        <v>210</v>
      </c>
      <c r="G250" s="25" t="s">
        <v>31</v>
      </c>
      <c r="H250" s="26">
        <v>18000</v>
      </c>
    </row>
    <row r="251" spans="1:8" s="23" customFormat="1" x14ac:dyDescent="0.25">
      <c r="A251" s="23">
        <v>243</v>
      </c>
      <c r="B251" s="31" t="s">
        <v>870</v>
      </c>
      <c r="C251" s="25" t="s">
        <v>871</v>
      </c>
      <c r="D251" s="25" t="s">
        <v>872</v>
      </c>
      <c r="E251" s="25" t="s">
        <v>751</v>
      </c>
      <c r="F251" s="25" t="s">
        <v>873</v>
      </c>
      <c r="G251" s="25" t="s">
        <v>31</v>
      </c>
      <c r="H251" s="26">
        <v>33275</v>
      </c>
    </row>
    <row r="252" spans="1:8" s="23" customFormat="1" x14ac:dyDescent="0.25">
      <c r="A252" s="23">
        <v>244</v>
      </c>
      <c r="B252" s="31" t="s">
        <v>874</v>
      </c>
      <c r="C252" s="25" t="s">
        <v>875</v>
      </c>
      <c r="D252" s="25" t="s">
        <v>876</v>
      </c>
      <c r="E252" s="25" t="s">
        <v>411</v>
      </c>
      <c r="F252" s="25" t="s">
        <v>707</v>
      </c>
      <c r="G252" s="25" t="s">
        <v>31</v>
      </c>
      <c r="H252" s="26">
        <v>28750</v>
      </c>
    </row>
    <row r="253" spans="1:8" s="23" customFormat="1" x14ac:dyDescent="0.25">
      <c r="A253" s="23">
        <v>245</v>
      </c>
      <c r="B253" s="31" t="s">
        <v>877</v>
      </c>
      <c r="C253" s="25" t="s">
        <v>878</v>
      </c>
      <c r="D253" s="25" t="s">
        <v>879</v>
      </c>
      <c r="E253" s="25" t="s">
        <v>82</v>
      </c>
      <c r="F253" s="25" t="s">
        <v>97</v>
      </c>
      <c r="G253" s="25" t="s">
        <v>31</v>
      </c>
      <c r="H253" s="26">
        <v>25875</v>
      </c>
    </row>
    <row r="254" spans="1:8" s="23" customFormat="1" x14ac:dyDescent="0.25">
      <c r="A254" s="23">
        <v>246</v>
      </c>
      <c r="B254" s="31" t="s">
        <v>880</v>
      </c>
      <c r="C254" s="25" t="s">
        <v>881</v>
      </c>
      <c r="D254" s="25" t="s">
        <v>882</v>
      </c>
      <c r="E254" s="25" t="s">
        <v>209</v>
      </c>
      <c r="F254" s="25" t="s">
        <v>210</v>
      </c>
      <c r="G254" s="25" t="s">
        <v>31</v>
      </c>
      <c r="H254" s="26">
        <v>25300</v>
      </c>
    </row>
    <row r="255" spans="1:8" s="23" customFormat="1" x14ac:dyDescent="0.25">
      <c r="A255" s="23">
        <v>247</v>
      </c>
      <c r="B255" s="31" t="s">
        <v>883</v>
      </c>
      <c r="C255" s="25" t="s">
        <v>884</v>
      </c>
      <c r="D255" s="25" t="s">
        <v>885</v>
      </c>
      <c r="E255" s="25" t="s">
        <v>442</v>
      </c>
      <c r="F255" s="25" t="s">
        <v>886</v>
      </c>
      <c r="G255" s="25" t="s">
        <v>31</v>
      </c>
      <c r="H255" s="26">
        <v>325820</v>
      </c>
    </row>
    <row r="256" spans="1:8" s="23" customFormat="1" x14ac:dyDescent="0.25">
      <c r="A256" s="23">
        <v>248</v>
      </c>
      <c r="B256" s="31" t="s">
        <v>887</v>
      </c>
      <c r="C256" s="25" t="s">
        <v>888</v>
      </c>
      <c r="D256" s="25" t="s">
        <v>889</v>
      </c>
      <c r="E256" s="25" t="s">
        <v>442</v>
      </c>
      <c r="F256" s="25" t="s">
        <v>890</v>
      </c>
      <c r="G256" s="25" t="s">
        <v>31</v>
      </c>
      <c r="H256" s="26">
        <v>105000</v>
      </c>
    </row>
    <row r="257" spans="1:8" s="23" customFormat="1" x14ac:dyDescent="0.25">
      <c r="A257" s="23">
        <v>249</v>
      </c>
      <c r="B257" s="31" t="s">
        <v>891</v>
      </c>
      <c r="C257" s="25" t="s">
        <v>892</v>
      </c>
      <c r="D257" s="25" t="s">
        <v>893</v>
      </c>
      <c r="E257" s="25" t="s">
        <v>68</v>
      </c>
      <c r="F257" s="25" t="s">
        <v>894</v>
      </c>
      <c r="G257" s="25" t="s">
        <v>31</v>
      </c>
      <c r="H257" s="26">
        <v>125235</v>
      </c>
    </row>
    <row r="258" spans="1:8" s="23" customFormat="1" x14ac:dyDescent="0.25">
      <c r="A258" s="23">
        <v>250</v>
      </c>
      <c r="B258" s="31" t="s">
        <v>895</v>
      </c>
      <c r="C258" s="25" t="s">
        <v>896</v>
      </c>
      <c r="D258" s="25" t="s">
        <v>897</v>
      </c>
      <c r="E258" s="25" t="s">
        <v>442</v>
      </c>
      <c r="F258" s="25" t="s">
        <v>59</v>
      </c>
      <c r="G258" s="25" t="s">
        <v>31</v>
      </c>
      <c r="H258" s="26">
        <v>31500</v>
      </c>
    </row>
    <row r="259" spans="1:8" s="23" customFormat="1" x14ac:dyDescent="0.25">
      <c r="A259" s="23">
        <v>251</v>
      </c>
      <c r="B259" s="31" t="s">
        <v>898</v>
      </c>
      <c r="C259" s="25" t="s">
        <v>899</v>
      </c>
      <c r="D259" s="25" t="s">
        <v>900</v>
      </c>
      <c r="E259" s="25" t="s">
        <v>847</v>
      </c>
      <c r="F259" s="25" t="s">
        <v>901</v>
      </c>
      <c r="G259" s="25" t="s">
        <v>31</v>
      </c>
      <c r="H259" s="26">
        <v>77000</v>
      </c>
    </row>
    <row r="260" spans="1:8" s="23" customFormat="1" x14ac:dyDescent="0.25">
      <c r="A260" s="23">
        <v>252</v>
      </c>
      <c r="B260" s="31" t="s">
        <v>902</v>
      </c>
      <c r="C260" s="25" t="s">
        <v>903</v>
      </c>
      <c r="D260" s="25" t="s">
        <v>904</v>
      </c>
      <c r="E260" s="25" t="s">
        <v>713</v>
      </c>
      <c r="F260" s="25" t="s">
        <v>905</v>
      </c>
      <c r="G260" s="25" t="s">
        <v>31</v>
      </c>
      <c r="H260" s="26">
        <v>53240</v>
      </c>
    </row>
    <row r="261" spans="1:8" s="23" customFormat="1" x14ac:dyDescent="0.25">
      <c r="A261" s="23">
        <v>253</v>
      </c>
      <c r="B261" s="31" t="s">
        <v>906</v>
      </c>
      <c r="C261" s="25" t="s">
        <v>907</v>
      </c>
      <c r="D261" s="25" t="s">
        <v>908</v>
      </c>
      <c r="E261" s="25" t="s">
        <v>68</v>
      </c>
      <c r="F261" s="25" t="s">
        <v>253</v>
      </c>
      <c r="G261" s="25" t="s">
        <v>31</v>
      </c>
      <c r="H261" s="26">
        <v>42000</v>
      </c>
    </row>
    <row r="262" spans="1:8" s="23" customFormat="1" x14ac:dyDescent="0.25">
      <c r="A262" s="23">
        <v>254</v>
      </c>
      <c r="B262" s="31" t="s">
        <v>909</v>
      </c>
      <c r="C262" s="25" t="s">
        <v>910</v>
      </c>
      <c r="D262" s="25" t="s">
        <v>911</v>
      </c>
      <c r="E262" s="25" t="s">
        <v>442</v>
      </c>
      <c r="F262" s="25" t="s">
        <v>912</v>
      </c>
      <c r="G262" s="25" t="s">
        <v>31</v>
      </c>
      <c r="H262" s="26">
        <v>32400</v>
      </c>
    </row>
    <row r="263" spans="1:8" s="23" customFormat="1" x14ac:dyDescent="0.25">
      <c r="A263" s="23">
        <v>255</v>
      </c>
      <c r="B263" s="31" t="s">
        <v>913</v>
      </c>
      <c r="C263" s="25" t="s">
        <v>914</v>
      </c>
      <c r="D263" s="25" t="s">
        <v>915</v>
      </c>
      <c r="E263" s="25" t="s">
        <v>228</v>
      </c>
      <c r="F263" s="25" t="s">
        <v>142</v>
      </c>
      <c r="G263" s="25" t="s">
        <v>31</v>
      </c>
      <c r="H263" s="26">
        <v>10840.5</v>
      </c>
    </row>
    <row r="264" spans="1:8" s="23" customFormat="1" x14ac:dyDescent="0.25">
      <c r="A264" s="23">
        <v>256</v>
      </c>
      <c r="B264" s="31" t="s">
        <v>916</v>
      </c>
      <c r="C264" s="25" t="s">
        <v>917</v>
      </c>
      <c r="D264" s="25" t="s">
        <v>918</v>
      </c>
      <c r="E264" s="25" t="s">
        <v>350</v>
      </c>
      <c r="F264" s="25" t="s">
        <v>361</v>
      </c>
      <c r="G264" s="25" t="s">
        <v>31</v>
      </c>
      <c r="H264" s="26">
        <v>26250</v>
      </c>
    </row>
    <row r="265" spans="1:8" s="23" customFormat="1" x14ac:dyDescent="0.25">
      <c r="A265" s="23">
        <v>257</v>
      </c>
      <c r="B265" s="31" t="s">
        <v>919</v>
      </c>
      <c r="C265" s="25" t="s">
        <v>920</v>
      </c>
      <c r="D265" s="25" t="s">
        <v>921</v>
      </c>
      <c r="E265" s="25" t="s">
        <v>68</v>
      </c>
      <c r="F265" s="25" t="s">
        <v>253</v>
      </c>
      <c r="G265" s="25" t="s">
        <v>31</v>
      </c>
      <c r="H265" s="26">
        <f>9000+33000</f>
        <v>42000</v>
      </c>
    </row>
    <row r="266" spans="1:8" s="23" customFormat="1" x14ac:dyDescent="0.25">
      <c r="A266" s="23">
        <v>258</v>
      </c>
      <c r="B266" s="31" t="s">
        <v>922</v>
      </c>
      <c r="C266" s="25" t="s">
        <v>923</v>
      </c>
      <c r="D266" s="25" t="s">
        <v>924</v>
      </c>
      <c r="E266" s="25" t="s">
        <v>68</v>
      </c>
      <c r="F266" s="25" t="s">
        <v>253</v>
      </c>
      <c r="G266" s="25" t="s">
        <v>31</v>
      </c>
      <c r="H266" s="26">
        <v>42000</v>
      </c>
    </row>
    <row r="267" spans="1:8" s="23" customFormat="1" x14ac:dyDescent="0.25">
      <c r="A267" s="23">
        <v>259</v>
      </c>
      <c r="B267" s="31" t="s">
        <v>925</v>
      </c>
      <c r="C267" s="25" t="s">
        <v>926</v>
      </c>
      <c r="D267" s="25" t="s">
        <v>927</v>
      </c>
      <c r="E267" s="25" t="s">
        <v>442</v>
      </c>
      <c r="F267" s="25" t="s">
        <v>928</v>
      </c>
      <c r="G267" s="25" t="s">
        <v>31</v>
      </c>
      <c r="H267" s="26">
        <v>46000</v>
      </c>
    </row>
    <row r="268" spans="1:8" s="23" customFormat="1" x14ac:dyDescent="0.25">
      <c r="A268" s="23">
        <v>260</v>
      </c>
      <c r="B268" s="31" t="s">
        <v>929</v>
      </c>
      <c r="C268" s="25" t="s">
        <v>930</v>
      </c>
      <c r="D268" s="25" t="s">
        <v>931</v>
      </c>
      <c r="E268" s="25" t="s">
        <v>105</v>
      </c>
      <c r="F268" s="25" t="s">
        <v>433</v>
      </c>
      <c r="G268" s="25" t="s">
        <v>31</v>
      </c>
      <c r="H268" s="26">
        <v>18900</v>
      </c>
    </row>
    <row r="269" spans="1:8" s="23" customFormat="1" x14ac:dyDescent="0.25">
      <c r="A269" s="23">
        <v>261</v>
      </c>
      <c r="B269" s="31" t="s">
        <v>932</v>
      </c>
      <c r="C269" s="25" t="s">
        <v>933</v>
      </c>
      <c r="D269" s="25" t="s">
        <v>934</v>
      </c>
      <c r="E269" s="25" t="s">
        <v>851</v>
      </c>
      <c r="F269" s="25" t="s">
        <v>935</v>
      </c>
      <c r="G269" s="25" t="s">
        <v>31</v>
      </c>
      <c r="H269" s="26">
        <v>91476</v>
      </c>
    </row>
    <row r="270" spans="1:8" s="23" customFormat="1" x14ac:dyDescent="0.25">
      <c r="A270" s="23">
        <v>262</v>
      </c>
      <c r="B270" s="31" t="s">
        <v>936</v>
      </c>
      <c r="C270" s="25" t="s">
        <v>937</v>
      </c>
      <c r="D270" s="25" t="s">
        <v>938</v>
      </c>
      <c r="E270" s="25" t="s">
        <v>727</v>
      </c>
      <c r="F270" s="25" t="s">
        <v>88</v>
      </c>
      <c r="G270" s="25" t="s">
        <v>31</v>
      </c>
      <c r="H270" s="26">
        <v>22000</v>
      </c>
    </row>
    <row r="271" spans="1:8" s="23" customFormat="1" x14ac:dyDescent="0.25">
      <c r="A271" s="23">
        <v>263</v>
      </c>
      <c r="B271" s="31" t="s">
        <v>939</v>
      </c>
      <c r="C271" s="25" t="s">
        <v>940</v>
      </c>
      <c r="D271" s="25" t="s">
        <v>941</v>
      </c>
      <c r="E271" s="25" t="s">
        <v>146</v>
      </c>
      <c r="F271" s="25" t="s">
        <v>59</v>
      </c>
      <c r="G271" s="25" t="s">
        <v>31</v>
      </c>
      <c r="H271" s="26">
        <v>24000</v>
      </c>
    </row>
    <row r="272" spans="1:8" s="23" customFormat="1" x14ac:dyDescent="0.25">
      <c r="A272" s="23">
        <v>264</v>
      </c>
      <c r="B272" s="31" t="s">
        <v>942</v>
      </c>
      <c r="C272" s="25" t="s">
        <v>943</v>
      </c>
      <c r="D272" s="25" t="s">
        <v>944</v>
      </c>
      <c r="E272" s="25" t="s">
        <v>105</v>
      </c>
      <c r="F272" s="25" t="s">
        <v>945</v>
      </c>
      <c r="G272" s="25" t="s">
        <v>31</v>
      </c>
      <c r="H272" s="26">
        <v>28749.599999999999</v>
      </c>
    </row>
    <row r="273" spans="1:8" s="23" customFormat="1" x14ac:dyDescent="0.25">
      <c r="A273" s="23">
        <v>265</v>
      </c>
      <c r="B273" s="31" t="s">
        <v>946</v>
      </c>
      <c r="C273" s="25" t="s">
        <v>947</v>
      </c>
      <c r="D273" s="25" t="s">
        <v>948</v>
      </c>
      <c r="E273" s="25" t="s">
        <v>82</v>
      </c>
      <c r="F273" s="25" t="s">
        <v>215</v>
      </c>
      <c r="G273" s="25" t="s">
        <v>31</v>
      </c>
      <c r="H273" s="26">
        <f>8600+41400</f>
        <v>50000</v>
      </c>
    </row>
    <row r="274" spans="1:8" s="23" customFormat="1" x14ac:dyDescent="0.25">
      <c r="A274" s="23">
        <v>266</v>
      </c>
      <c r="B274" s="31" t="s">
        <v>949</v>
      </c>
      <c r="C274" s="25" t="s">
        <v>950</v>
      </c>
      <c r="D274" s="25" t="s">
        <v>951</v>
      </c>
      <c r="E274" s="25" t="s">
        <v>751</v>
      </c>
      <c r="F274" s="25" t="s">
        <v>873</v>
      </c>
      <c r="G274" s="25" t="s">
        <v>31</v>
      </c>
      <c r="H274" s="26">
        <v>28750</v>
      </c>
    </row>
    <row r="275" spans="1:8" s="23" customFormat="1" x14ac:dyDescent="0.25">
      <c r="A275" s="23">
        <v>267</v>
      </c>
      <c r="B275" s="31" t="s">
        <v>952</v>
      </c>
      <c r="C275" s="25" t="s">
        <v>953</v>
      </c>
      <c r="D275" s="25" t="s">
        <v>954</v>
      </c>
      <c r="E275" s="25" t="s">
        <v>118</v>
      </c>
      <c r="F275" s="25" t="s">
        <v>253</v>
      </c>
      <c r="G275" s="25" t="s">
        <v>31</v>
      </c>
      <c r="H275" s="26">
        <f>6000+36000</f>
        <v>42000</v>
      </c>
    </row>
    <row r="276" spans="1:8" s="23" customFormat="1" x14ac:dyDescent="0.25">
      <c r="A276" s="23">
        <v>268</v>
      </c>
      <c r="B276" s="31" t="s">
        <v>955</v>
      </c>
      <c r="C276" s="25" t="s">
        <v>956</v>
      </c>
      <c r="D276" s="25" t="s">
        <v>957</v>
      </c>
      <c r="E276" s="25" t="s">
        <v>168</v>
      </c>
      <c r="F276" s="25" t="s">
        <v>958</v>
      </c>
      <c r="G276" s="25" t="s">
        <v>31</v>
      </c>
      <c r="H276" s="26">
        <v>28750</v>
      </c>
    </row>
    <row r="277" spans="1:8" s="23" customFormat="1" x14ac:dyDescent="0.25">
      <c r="A277" s="23">
        <v>269</v>
      </c>
      <c r="B277" s="31" t="s">
        <v>959</v>
      </c>
      <c r="C277" s="25" t="s">
        <v>960</v>
      </c>
      <c r="D277" s="25" t="s">
        <v>961</v>
      </c>
      <c r="E277" s="25" t="s">
        <v>962</v>
      </c>
      <c r="F277" s="25" t="s">
        <v>963</v>
      </c>
      <c r="G277" s="25" t="s">
        <v>31</v>
      </c>
      <c r="H277" s="26">
        <f>10000+30000</f>
        <v>40000</v>
      </c>
    </row>
    <row r="278" spans="1:8" s="23" customFormat="1" x14ac:dyDescent="0.25">
      <c r="A278" s="23">
        <v>270</v>
      </c>
      <c r="B278" s="31" t="s">
        <v>964</v>
      </c>
      <c r="C278" s="25" t="s">
        <v>965</v>
      </c>
      <c r="D278" s="25" t="s">
        <v>966</v>
      </c>
      <c r="E278" s="25" t="s">
        <v>967</v>
      </c>
      <c r="F278" s="25" t="s">
        <v>968</v>
      </c>
      <c r="G278" s="25" t="s">
        <v>31</v>
      </c>
      <c r="H278" s="26">
        <v>77250</v>
      </c>
    </row>
    <row r="279" spans="1:8" s="23" customFormat="1" x14ac:dyDescent="0.25">
      <c r="A279" s="23">
        <v>271</v>
      </c>
      <c r="B279" s="31" t="s">
        <v>969</v>
      </c>
      <c r="C279" s="25" t="s">
        <v>970</v>
      </c>
      <c r="D279" s="25" t="s">
        <v>971</v>
      </c>
      <c r="E279" s="25" t="s">
        <v>154</v>
      </c>
      <c r="F279" s="25" t="s">
        <v>173</v>
      </c>
      <c r="G279" s="25" t="s">
        <v>31</v>
      </c>
      <c r="H279" s="26">
        <v>34500</v>
      </c>
    </row>
    <row r="280" spans="1:8" s="39" customFormat="1" x14ac:dyDescent="0.25">
      <c r="A280" s="23">
        <v>272</v>
      </c>
      <c r="B280" s="24" t="s">
        <v>972</v>
      </c>
      <c r="C280" s="38" t="s">
        <v>973</v>
      </c>
      <c r="D280" s="38" t="s">
        <v>974</v>
      </c>
      <c r="E280" s="38" t="s">
        <v>29</v>
      </c>
      <c r="F280" s="38" t="s">
        <v>975</v>
      </c>
      <c r="G280" s="38" t="s">
        <v>31</v>
      </c>
      <c r="H280" s="36">
        <f>5260+52600</f>
        <v>57860</v>
      </c>
    </row>
    <row r="281" spans="1:8" s="23" customFormat="1" x14ac:dyDescent="0.25">
      <c r="A281" s="23">
        <v>273</v>
      </c>
      <c r="B281" s="31" t="s">
        <v>976</v>
      </c>
      <c r="C281" s="25" t="s">
        <v>977</v>
      </c>
      <c r="D281" s="25" t="s">
        <v>270</v>
      </c>
      <c r="E281" s="25" t="s">
        <v>105</v>
      </c>
      <c r="F281" s="25" t="s">
        <v>187</v>
      </c>
      <c r="G281" s="25" t="s">
        <v>31</v>
      </c>
      <c r="H281" s="26">
        <v>13200</v>
      </c>
    </row>
    <row r="282" spans="1:8" s="23" customFormat="1" x14ac:dyDescent="0.25">
      <c r="A282" s="23">
        <v>274</v>
      </c>
      <c r="B282" s="31" t="s">
        <v>978</v>
      </c>
      <c r="C282" s="25" t="s">
        <v>979</v>
      </c>
      <c r="D282" s="25" t="s">
        <v>980</v>
      </c>
      <c r="E282" s="25" t="s">
        <v>228</v>
      </c>
      <c r="F282" s="25" t="s">
        <v>64</v>
      </c>
      <c r="G282" s="25" t="s">
        <v>31</v>
      </c>
      <c r="H282" s="26">
        <v>18000</v>
      </c>
    </row>
    <row r="283" spans="1:8" s="23" customFormat="1" x14ac:dyDescent="0.25">
      <c r="A283" s="23">
        <v>275</v>
      </c>
      <c r="B283" s="31" t="s">
        <v>981</v>
      </c>
      <c r="C283" s="25" t="s">
        <v>982</v>
      </c>
      <c r="D283" s="25" t="s">
        <v>983</v>
      </c>
      <c r="E283" s="25" t="s">
        <v>204</v>
      </c>
      <c r="F283" s="25" t="s">
        <v>88</v>
      </c>
      <c r="G283" s="25" t="s">
        <v>31</v>
      </c>
      <c r="H283" s="26">
        <v>20000</v>
      </c>
    </row>
    <row r="284" spans="1:8" s="23" customFormat="1" x14ac:dyDescent="0.25">
      <c r="A284" s="23">
        <v>276</v>
      </c>
      <c r="B284" s="31" t="s">
        <v>984</v>
      </c>
      <c r="C284" s="25" t="s">
        <v>985</v>
      </c>
      <c r="D284" s="25" t="s">
        <v>986</v>
      </c>
      <c r="E284" s="25" t="s">
        <v>82</v>
      </c>
      <c r="F284" s="25" t="s">
        <v>59</v>
      </c>
      <c r="G284" s="25" t="s">
        <v>31</v>
      </c>
      <c r="H284" s="26">
        <v>23100</v>
      </c>
    </row>
    <row r="285" spans="1:8" s="23" customFormat="1" x14ac:dyDescent="0.25">
      <c r="A285" s="23">
        <v>277</v>
      </c>
      <c r="B285" s="31" t="s">
        <v>987</v>
      </c>
      <c r="C285" s="25" t="s">
        <v>988</v>
      </c>
      <c r="D285" s="25" t="s">
        <v>989</v>
      </c>
      <c r="E285" s="25" t="s">
        <v>727</v>
      </c>
      <c r="F285" s="25" t="s">
        <v>88</v>
      </c>
      <c r="G285" s="25" t="s">
        <v>31</v>
      </c>
      <c r="H285" s="26">
        <v>22000</v>
      </c>
    </row>
    <row r="286" spans="1:8" s="23" customFormat="1" x14ac:dyDescent="0.25">
      <c r="A286" s="23">
        <v>278</v>
      </c>
      <c r="B286" s="31" t="s">
        <v>990</v>
      </c>
      <c r="C286" s="25" t="s">
        <v>991</v>
      </c>
      <c r="D286" s="25" t="s">
        <v>992</v>
      </c>
      <c r="E286" s="25" t="s">
        <v>204</v>
      </c>
      <c r="F286" s="25" t="s">
        <v>210</v>
      </c>
      <c r="G286" s="25" t="s">
        <v>31</v>
      </c>
      <c r="H286" s="26">
        <v>25300</v>
      </c>
    </row>
    <row r="287" spans="1:8" s="23" customFormat="1" x14ac:dyDescent="0.25">
      <c r="A287" s="23">
        <v>279</v>
      </c>
      <c r="B287" s="31" t="s">
        <v>993</v>
      </c>
      <c r="C287" s="25" t="s">
        <v>994</v>
      </c>
      <c r="D287" s="25" t="s">
        <v>995</v>
      </c>
      <c r="E287" s="25" t="s">
        <v>350</v>
      </c>
      <c r="F287" s="25" t="s">
        <v>996</v>
      </c>
      <c r="G287" s="25" t="s">
        <v>31</v>
      </c>
      <c r="H287" s="26">
        <v>40000</v>
      </c>
    </row>
    <row r="288" spans="1:8" s="23" customFormat="1" x14ac:dyDescent="0.25">
      <c r="A288" s="23">
        <v>280</v>
      </c>
      <c r="B288" s="31" t="s">
        <v>997</v>
      </c>
      <c r="C288" s="25" t="s">
        <v>998</v>
      </c>
      <c r="D288" s="25" t="s">
        <v>999</v>
      </c>
      <c r="E288" s="25" t="s">
        <v>1000</v>
      </c>
      <c r="F288" s="25" t="s">
        <v>1001</v>
      </c>
      <c r="G288" s="25" t="s">
        <v>31</v>
      </c>
      <c r="H288" s="26">
        <v>55000</v>
      </c>
    </row>
    <row r="289" spans="1:8" s="23" customFormat="1" x14ac:dyDescent="0.25">
      <c r="A289" s="23">
        <v>281</v>
      </c>
      <c r="B289" s="31" t="s">
        <v>1002</v>
      </c>
      <c r="C289" s="25" t="s">
        <v>1003</v>
      </c>
      <c r="D289" s="25" t="s">
        <v>1004</v>
      </c>
      <c r="E289" s="25" t="s">
        <v>168</v>
      </c>
      <c r="F289" s="25" t="s">
        <v>59</v>
      </c>
      <c r="G289" s="25" t="s">
        <v>31</v>
      </c>
      <c r="H289" s="26">
        <v>23400</v>
      </c>
    </row>
    <row r="290" spans="1:8" s="23" customFormat="1" x14ac:dyDescent="0.25">
      <c r="A290" s="23">
        <v>282</v>
      </c>
      <c r="B290" s="31" t="s">
        <v>1005</v>
      </c>
      <c r="C290" s="25" t="s">
        <v>1006</v>
      </c>
      <c r="D290" s="25" t="s">
        <v>1007</v>
      </c>
      <c r="E290" s="25" t="s">
        <v>411</v>
      </c>
      <c r="F290" s="25" t="s">
        <v>707</v>
      </c>
      <c r="G290" s="25" t="s">
        <v>31</v>
      </c>
      <c r="H290" s="26">
        <v>20250</v>
      </c>
    </row>
    <row r="291" spans="1:8" s="23" customFormat="1" x14ac:dyDescent="0.25">
      <c r="A291" s="23">
        <v>283</v>
      </c>
      <c r="B291" s="31" t="s">
        <v>1008</v>
      </c>
      <c r="C291" s="25" t="s">
        <v>1009</v>
      </c>
      <c r="D291" s="25" t="s">
        <v>1010</v>
      </c>
      <c r="E291" s="25" t="s">
        <v>807</v>
      </c>
      <c r="F291" s="25" t="s">
        <v>1011</v>
      </c>
      <c r="G291" s="25" t="s">
        <v>31</v>
      </c>
      <c r="H291" s="26">
        <v>19800</v>
      </c>
    </row>
    <row r="292" spans="1:8" s="23" customFormat="1" x14ac:dyDescent="0.25">
      <c r="A292" s="23">
        <v>284</v>
      </c>
      <c r="B292" s="31" t="s">
        <v>1012</v>
      </c>
      <c r="C292" s="25" t="s">
        <v>1013</v>
      </c>
      <c r="D292" s="25" t="s">
        <v>1014</v>
      </c>
      <c r="E292" s="25" t="s">
        <v>727</v>
      </c>
      <c r="F292" s="25" t="s">
        <v>88</v>
      </c>
      <c r="G292" s="25" t="s">
        <v>31</v>
      </c>
      <c r="H292" s="26">
        <v>22770</v>
      </c>
    </row>
    <row r="293" spans="1:8" s="23" customFormat="1" x14ac:dyDescent="0.25">
      <c r="A293" s="23">
        <v>285</v>
      </c>
      <c r="B293" s="31" t="s">
        <v>1015</v>
      </c>
      <c r="C293" s="25" t="s">
        <v>1016</v>
      </c>
      <c r="D293" s="25" t="s">
        <v>1017</v>
      </c>
      <c r="E293" s="25" t="s">
        <v>168</v>
      </c>
      <c r="F293" s="25" t="s">
        <v>599</v>
      </c>
      <c r="G293" s="25" t="s">
        <v>31</v>
      </c>
      <c r="H293" s="26">
        <v>22000</v>
      </c>
    </row>
    <row r="294" spans="1:8" s="23" customFormat="1" x14ac:dyDescent="0.25">
      <c r="A294" s="23">
        <v>286</v>
      </c>
      <c r="B294" s="31" t="s">
        <v>1018</v>
      </c>
      <c r="C294" s="25" t="s">
        <v>1019</v>
      </c>
      <c r="D294" s="25" t="s">
        <v>1020</v>
      </c>
      <c r="E294" s="25" t="s">
        <v>40</v>
      </c>
      <c r="F294" s="25" t="s">
        <v>599</v>
      </c>
      <c r="G294" s="25" t="s">
        <v>31</v>
      </c>
      <c r="H294" s="26">
        <v>21000</v>
      </c>
    </row>
    <row r="295" spans="1:8" s="23" customFormat="1" x14ac:dyDescent="0.25">
      <c r="A295" s="23">
        <v>287</v>
      </c>
      <c r="B295" s="31" t="s">
        <v>1021</v>
      </c>
      <c r="C295" s="25" t="s">
        <v>1022</v>
      </c>
      <c r="D295" s="25" t="s">
        <v>1023</v>
      </c>
      <c r="E295" s="25" t="s">
        <v>105</v>
      </c>
      <c r="F295" s="25" t="s">
        <v>391</v>
      </c>
      <c r="G295" s="25" t="s">
        <v>31</v>
      </c>
      <c r="H295" s="26">
        <v>17250</v>
      </c>
    </row>
    <row r="296" spans="1:8" s="23" customFormat="1" x14ac:dyDescent="0.25">
      <c r="A296" s="23">
        <v>288</v>
      </c>
      <c r="B296" s="31" t="s">
        <v>1024</v>
      </c>
      <c r="C296" s="25" t="s">
        <v>1025</v>
      </c>
      <c r="D296" s="25" t="s">
        <v>1026</v>
      </c>
      <c r="E296" s="25" t="s">
        <v>411</v>
      </c>
      <c r="F296" s="25" t="s">
        <v>391</v>
      </c>
      <c r="G296" s="25" t="s">
        <v>31</v>
      </c>
      <c r="H296" s="26">
        <v>25047</v>
      </c>
    </row>
    <row r="297" spans="1:8" s="23" customFormat="1" x14ac:dyDescent="0.25">
      <c r="A297" s="23">
        <v>289</v>
      </c>
      <c r="B297" s="31" t="s">
        <v>1027</v>
      </c>
      <c r="C297" s="25" t="s">
        <v>1028</v>
      </c>
      <c r="D297" s="25" t="s">
        <v>1029</v>
      </c>
      <c r="E297" s="25" t="s">
        <v>350</v>
      </c>
      <c r="F297" s="25" t="s">
        <v>1030</v>
      </c>
      <c r="G297" s="25" t="s">
        <v>31</v>
      </c>
      <c r="H297" s="26">
        <v>63000</v>
      </c>
    </row>
    <row r="298" spans="1:8" s="23" customFormat="1" x14ac:dyDescent="0.25">
      <c r="A298" s="23">
        <v>290</v>
      </c>
      <c r="B298" s="31" t="s">
        <v>1031</v>
      </c>
      <c r="C298" s="25" t="s">
        <v>1032</v>
      </c>
      <c r="D298" s="25" t="s">
        <v>1033</v>
      </c>
      <c r="E298" s="25" t="s">
        <v>63</v>
      </c>
      <c r="F298" s="25" t="s">
        <v>64</v>
      </c>
      <c r="G298" s="25" t="s">
        <v>31</v>
      </c>
      <c r="H298" s="26">
        <v>27500</v>
      </c>
    </row>
    <row r="299" spans="1:8" s="23" customFormat="1" x14ac:dyDescent="0.25">
      <c r="A299" s="23">
        <v>291</v>
      </c>
      <c r="B299" s="31" t="s">
        <v>1034</v>
      </c>
      <c r="C299" s="25" t="s">
        <v>1035</v>
      </c>
      <c r="D299" s="25" t="s">
        <v>1036</v>
      </c>
      <c r="E299" s="25" t="s">
        <v>168</v>
      </c>
      <c r="F299" s="25" t="s">
        <v>1037</v>
      </c>
      <c r="G299" s="25" t="s">
        <v>31</v>
      </c>
      <c r="H299" s="26">
        <v>35100</v>
      </c>
    </row>
    <row r="300" spans="1:8" s="23" customFormat="1" x14ac:dyDescent="0.25">
      <c r="A300" s="23">
        <v>292</v>
      </c>
      <c r="B300" s="31" t="s">
        <v>1038</v>
      </c>
      <c r="C300" s="25" t="s">
        <v>1039</v>
      </c>
      <c r="D300" s="25" t="s">
        <v>1040</v>
      </c>
      <c r="E300" s="25" t="s">
        <v>105</v>
      </c>
      <c r="F300" s="25" t="s">
        <v>1041</v>
      </c>
      <c r="G300" s="25" t="s">
        <v>31</v>
      </c>
      <c r="H300" s="26">
        <v>19448</v>
      </c>
    </row>
    <row r="301" spans="1:8" s="23" customFormat="1" x14ac:dyDescent="0.25">
      <c r="A301" s="23">
        <v>293</v>
      </c>
      <c r="B301" s="31" t="s">
        <v>1042</v>
      </c>
      <c r="C301" s="25" t="s">
        <v>1043</v>
      </c>
      <c r="D301" s="25" t="s">
        <v>1044</v>
      </c>
      <c r="E301" s="25" t="s">
        <v>68</v>
      </c>
      <c r="F301" s="25" t="s">
        <v>253</v>
      </c>
      <c r="G301" s="25" t="s">
        <v>31</v>
      </c>
      <c r="H301" s="26">
        <v>50750</v>
      </c>
    </row>
    <row r="302" spans="1:8" s="23" customFormat="1" x14ac:dyDescent="0.25">
      <c r="A302" s="23">
        <v>294</v>
      </c>
      <c r="B302" s="31" t="s">
        <v>1045</v>
      </c>
      <c r="C302" s="25" t="s">
        <v>1046</v>
      </c>
      <c r="D302" s="25" t="s">
        <v>1047</v>
      </c>
      <c r="E302" s="25" t="s">
        <v>851</v>
      </c>
      <c r="F302" s="25" t="s">
        <v>928</v>
      </c>
      <c r="G302" s="25" t="s">
        <v>31</v>
      </c>
      <c r="H302" s="26">
        <v>44000</v>
      </c>
    </row>
    <row r="303" spans="1:8" s="23" customFormat="1" x14ac:dyDescent="0.25">
      <c r="A303" s="23">
        <v>295</v>
      </c>
      <c r="B303" s="31" t="s">
        <v>1048</v>
      </c>
      <c r="C303" s="25" t="s">
        <v>1049</v>
      </c>
      <c r="D303" s="25" t="s">
        <v>1050</v>
      </c>
      <c r="E303" s="25" t="s">
        <v>727</v>
      </c>
      <c r="F303" s="25" t="s">
        <v>88</v>
      </c>
      <c r="G303" s="25" t="s">
        <v>31</v>
      </c>
      <c r="H303" s="26">
        <v>26450</v>
      </c>
    </row>
    <row r="304" spans="1:8" s="23" customFormat="1" x14ac:dyDescent="0.25">
      <c r="A304" s="23">
        <v>296</v>
      </c>
      <c r="B304" s="31" t="s">
        <v>1051</v>
      </c>
      <c r="C304" s="25" t="s">
        <v>1052</v>
      </c>
      <c r="D304" s="25" t="s">
        <v>1053</v>
      </c>
      <c r="E304" s="25" t="s">
        <v>68</v>
      </c>
      <c r="F304" s="25" t="s">
        <v>274</v>
      </c>
      <c r="G304" s="25" t="s">
        <v>31</v>
      </c>
      <c r="H304" s="26">
        <v>20872.5</v>
      </c>
    </row>
    <row r="305" spans="1:8" s="23" customFormat="1" x14ac:dyDescent="0.25">
      <c r="A305" s="23">
        <v>297</v>
      </c>
      <c r="B305" s="31" t="s">
        <v>1054</v>
      </c>
      <c r="C305" s="25" t="s">
        <v>1055</v>
      </c>
      <c r="D305" s="25" t="s">
        <v>1056</v>
      </c>
      <c r="E305" s="25" t="s">
        <v>63</v>
      </c>
      <c r="F305" s="25" t="s">
        <v>64</v>
      </c>
      <c r="G305" s="25" t="s">
        <v>31</v>
      </c>
      <c r="H305" s="26">
        <v>27500</v>
      </c>
    </row>
    <row r="306" spans="1:8" s="23" customFormat="1" x14ac:dyDescent="0.25">
      <c r="A306" s="23">
        <v>298</v>
      </c>
      <c r="B306" s="31" t="s">
        <v>1057</v>
      </c>
      <c r="C306" s="25" t="s">
        <v>1058</v>
      </c>
      <c r="D306" s="25" t="s">
        <v>1059</v>
      </c>
      <c r="E306" s="25" t="s">
        <v>168</v>
      </c>
      <c r="F306" s="25" t="s">
        <v>1190</v>
      </c>
      <c r="G306" s="25" t="s">
        <v>31</v>
      </c>
      <c r="H306" s="26">
        <v>22365.200000000001</v>
      </c>
    </row>
    <row r="307" spans="1:8" s="23" customFormat="1" x14ac:dyDescent="0.25">
      <c r="A307" s="23">
        <v>299</v>
      </c>
      <c r="B307" s="31" t="s">
        <v>1060</v>
      </c>
      <c r="C307" s="25" t="s">
        <v>1061</v>
      </c>
      <c r="D307" s="25" t="s">
        <v>1062</v>
      </c>
      <c r="E307" s="25" t="s">
        <v>204</v>
      </c>
      <c r="F307" s="25" t="s">
        <v>59</v>
      </c>
      <c r="G307" s="25" t="s">
        <v>31</v>
      </c>
      <c r="H307" s="26">
        <v>27500</v>
      </c>
    </row>
    <row r="308" spans="1:8" s="23" customFormat="1" x14ac:dyDescent="0.25">
      <c r="A308" s="23">
        <v>300</v>
      </c>
      <c r="B308" s="31">
        <v>1055</v>
      </c>
      <c r="C308" s="25" t="s">
        <v>1063</v>
      </c>
      <c r="D308" s="25" t="s">
        <v>1064</v>
      </c>
      <c r="E308" s="25" t="s">
        <v>350</v>
      </c>
      <c r="F308" s="25" t="s">
        <v>361</v>
      </c>
      <c r="G308" s="25" t="s">
        <v>31</v>
      </c>
      <c r="H308" s="26">
        <v>15000</v>
      </c>
    </row>
    <row r="309" spans="1:8" s="23" customFormat="1" x14ac:dyDescent="0.25">
      <c r="A309" s="23">
        <v>301</v>
      </c>
      <c r="B309" s="31" t="s">
        <v>1065</v>
      </c>
      <c r="C309" s="25" t="s">
        <v>1066</v>
      </c>
      <c r="D309" s="25" t="s">
        <v>1067</v>
      </c>
      <c r="E309" s="25" t="s">
        <v>204</v>
      </c>
      <c r="F309" s="25" t="s">
        <v>1068</v>
      </c>
      <c r="G309" s="25" t="s">
        <v>31</v>
      </c>
      <c r="H309" s="26">
        <v>21850</v>
      </c>
    </row>
    <row r="310" spans="1:8" s="23" customFormat="1" x14ac:dyDescent="0.25">
      <c r="A310" s="23">
        <v>302</v>
      </c>
      <c r="B310" s="31" t="s">
        <v>1069</v>
      </c>
      <c r="C310" s="25" t="s">
        <v>1070</v>
      </c>
      <c r="D310" s="25" t="s">
        <v>1071</v>
      </c>
      <c r="E310" s="25" t="s">
        <v>204</v>
      </c>
      <c r="F310" s="25" t="s">
        <v>46</v>
      </c>
      <c r="G310" s="25" t="s">
        <v>31</v>
      </c>
      <c r="H310" s="26">
        <v>33000</v>
      </c>
    </row>
    <row r="311" spans="1:8" s="23" customFormat="1" x14ac:dyDescent="0.25">
      <c r="A311" s="23">
        <v>303</v>
      </c>
      <c r="B311" s="31" t="s">
        <v>1072</v>
      </c>
      <c r="C311" s="25" t="s">
        <v>1073</v>
      </c>
      <c r="D311" s="25" t="s">
        <v>1074</v>
      </c>
      <c r="E311" s="25" t="s">
        <v>40</v>
      </c>
      <c r="F311" s="25" t="s">
        <v>609</v>
      </c>
      <c r="G311" s="25" t="s">
        <v>31</v>
      </c>
      <c r="H311" s="26">
        <v>27500</v>
      </c>
    </row>
    <row r="312" spans="1:8" s="23" customFormat="1" x14ac:dyDescent="0.25">
      <c r="A312" s="23">
        <v>304</v>
      </c>
      <c r="B312" s="31" t="s">
        <v>1075</v>
      </c>
      <c r="C312" s="25" t="s">
        <v>1076</v>
      </c>
      <c r="D312" s="25" t="s">
        <v>1077</v>
      </c>
      <c r="E312" s="25" t="s">
        <v>113</v>
      </c>
      <c r="F312" s="25" t="s">
        <v>1078</v>
      </c>
      <c r="G312" s="25" t="s">
        <v>31</v>
      </c>
      <c r="H312" s="26">
        <v>69500</v>
      </c>
    </row>
    <row r="313" spans="1:8" s="23" customFormat="1" x14ac:dyDescent="0.25">
      <c r="A313" s="23">
        <v>305</v>
      </c>
      <c r="B313" s="31" t="s">
        <v>1079</v>
      </c>
      <c r="C313" s="25" t="s">
        <v>1080</v>
      </c>
      <c r="D313" s="25" t="s">
        <v>1081</v>
      </c>
      <c r="E313" s="25" t="s">
        <v>204</v>
      </c>
      <c r="F313" s="25" t="s">
        <v>46</v>
      </c>
      <c r="G313" s="25" t="s">
        <v>31</v>
      </c>
      <c r="H313" s="26">
        <v>33000</v>
      </c>
    </row>
    <row r="314" spans="1:8" s="23" customFormat="1" x14ac:dyDescent="0.25">
      <c r="A314" s="23">
        <v>306</v>
      </c>
      <c r="B314" s="31" t="s">
        <v>1082</v>
      </c>
      <c r="C314" s="25" t="s">
        <v>1083</v>
      </c>
      <c r="D314" s="25" t="s">
        <v>1084</v>
      </c>
      <c r="E314" s="25" t="s">
        <v>168</v>
      </c>
      <c r="F314" s="25" t="s">
        <v>391</v>
      </c>
      <c r="G314" s="25" t="s">
        <v>31</v>
      </c>
      <c r="H314" s="26">
        <v>27500</v>
      </c>
    </row>
    <row r="315" spans="1:8" s="23" customFormat="1" x14ac:dyDescent="0.25">
      <c r="A315" s="23">
        <v>307</v>
      </c>
      <c r="B315" s="31" t="s">
        <v>1085</v>
      </c>
      <c r="C315" s="25" t="s">
        <v>1086</v>
      </c>
      <c r="D315" s="25" t="s">
        <v>1087</v>
      </c>
      <c r="E315" s="25" t="s">
        <v>350</v>
      </c>
      <c r="F315" s="25" t="s">
        <v>351</v>
      </c>
      <c r="G315" s="25" t="s">
        <v>31</v>
      </c>
      <c r="H315" s="26">
        <v>30000</v>
      </c>
    </row>
    <row r="316" spans="1:8" s="23" customFormat="1" x14ac:dyDescent="0.25">
      <c r="A316" s="23">
        <v>308</v>
      </c>
      <c r="B316" s="31" t="s">
        <v>1088</v>
      </c>
      <c r="C316" s="25" t="s">
        <v>1089</v>
      </c>
      <c r="D316" s="25" t="s">
        <v>1090</v>
      </c>
      <c r="E316" s="25" t="s">
        <v>63</v>
      </c>
      <c r="F316" s="25" t="s">
        <v>64</v>
      </c>
      <c r="G316" s="25" t="s">
        <v>31</v>
      </c>
      <c r="H316" s="26">
        <v>17250</v>
      </c>
    </row>
    <row r="317" spans="1:8" s="23" customFormat="1" x14ac:dyDescent="0.25">
      <c r="A317" s="23">
        <v>309</v>
      </c>
      <c r="B317" s="31" t="s">
        <v>1091</v>
      </c>
      <c r="C317" s="25" t="s">
        <v>1092</v>
      </c>
      <c r="D317" s="25" t="s">
        <v>1093</v>
      </c>
      <c r="E317" s="25" t="s">
        <v>105</v>
      </c>
      <c r="F317" s="25" t="s">
        <v>187</v>
      </c>
      <c r="G317" s="25" t="s">
        <v>31</v>
      </c>
      <c r="H317" s="26">
        <v>13000</v>
      </c>
    </row>
    <row r="318" spans="1:8" s="23" customFormat="1" x14ac:dyDescent="0.25">
      <c r="A318" s="23">
        <v>310</v>
      </c>
      <c r="B318" s="31" t="s">
        <v>1094</v>
      </c>
      <c r="C318" s="25" t="s">
        <v>1095</v>
      </c>
      <c r="D318" s="25" t="s">
        <v>1096</v>
      </c>
      <c r="E318" s="25" t="s">
        <v>168</v>
      </c>
      <c r="F318" s="25" t="s">
        <v>1097</v>
      </c>
      <c r="G318" s="25" t="s">
        <v>31</v>
      </c>
      <c r="H318" s="26">
        <v>36750</v>
      </c>
    </row>
    <row r="319" spans="1:8" s="23" customFormat="1" x14ac:dyDescent="0.25">
      <c r="A319" s="23">
        <v>311</v>
      </c>
      <c r="B319" s="31" t="s">
        <v>1098</v>
      </c>
      <c r="C319" s="25" t="s">
        <v>1099</v>
      </c>
      <c r="D319" s="25" t="s">
        <v>1100</v>
      </c>
      <c r="E319" s="25" t="s">
        <v>58</v>
      </c>
      <c r="F319" s="25" t="s">
        <v>46</v>
      </c>
      <c r="G319" s="25" t="s">
        <v>31</v>
      </c>
      <c r="H319" s="26">
        <v>35000</v>
      </c>
    </row>
    <row r="320" spans="1:8" s="23" customFormat="1" x14ac:dyDescent="0.25">
      <c r="A320" s="23">
        <v>312</v>
      </c>
      <c r="B320" s="31" t="s">
        <v>1101</v>
      </c>
      <c r="C320" s="25" t="s">
        <v>1102</v>
      </c>
      <c r="D320" s="25" t="s">
        <v>1103</v>
      </c>
      <c r="E320" s="25" t="s">
        <v>118</v>
      </c>
      <c r="F320" s="25" t="s">
        <v>1104</v>
      </c>
      <c r="G320" s="25" t="s">
        <v>31</v>
      </c>
      <c r="H320" s="26">
        <v>49500</v>
      </c>
    </row>
    <row r="321" spans="1:8" s="23" customFormat="1" x14ac:dyDescent="0.25">
      <c r="A321" s="23">
        <v>313</v>
      </c>
      <c r="B321" s="31" t="s">
        <v>1105</v>
      </c>
      <c r="C321" s="25" t="s">
        <v>247</v>
      </c>
      <c r="D321" s="25" t="s">
        <v>1106</v>
      </c>
      <c r="E321" s="25" t="s">
        <v>168</v>
      </c>
      <c r="F321" s="25" t="s">
        <v>1107</v>
      </c>
      <c r="G321" s="25" t="s">
        <v>31</v>
      </c>
      <c r="H321" s="26">
        <v>18000</v>
      </c>
    </row>
    <row r="322" spans="1:8" s="23" customFormat="1" x14ac:dyDescent="0.25">
      <c r="A322" s="23">
        <v>314</v>
      </c>
      <c r="B322" s="31" t="s">
        <v>1108</v>
      </c>
      <c r="C322" s="25" t="s">
        <v>1109</v>
      </c>
      <c r="D322" s="25" t="s">
        <v>1110</v>
      </c>
      <c r="E322" s="25" t="s">
        <v>204</v>
      </c>
      <c r="F322" s="25" t="s">
        <v>210</v>
      </c>
      <c r="G322" s="25" t="s">
        <v>31</v>
      </c>
      <c r="H322" s="26">
        <v>25300</v>
      </c>
    </row>
    <row r="323" spans="1:8" s="23" customFormat="1" x14ac:dyDescent="0.25">
      <c r="A323" s="23">
        <v>315</v>
      </c>
      <c r="B323" s="31" t="s">
        <v>1111</v>
      </c>
      <c r="C323" s="25" t="s">
        <v>1112</v>
      </c>
      <c r="D323" s="25" t="s">
        <v>1113</v>
      </c>
      <c r="E323" s="25" t="s">
        <v>204</v>
      </c>
      <c r="F323" s="25" t="s">
        <v>599</v>
      </c>
      <c r="G323" s="25" t="s">
        <v>31</v>
      </c>
      <c r="H323" s="26">
        <v>21850</v>
      </c>
    </row>
    <row r="324" spans="1:8" s="23" customFormat="1" x14ac:dyDescent="0.25">
      <c r="A324" s="23">
        <v>316</v>
      </c>
      <c r="B324" s="31" t="s">
        <v>1114</v>
      </c>
      <c r="C324" s="25" t="s">
        <v>1115</v>
      </c>
      <c r="D324" s="25" t="s">
        <v>1116</v>
      </c>
      <c r="E324" s="25" t="s">
        <v>204</v>
      </c>
      <c r="F324" s="25" t="s">
        <v>88</v>
      </c>
      <c r="G324" s="25" t="s">
        <v>31</v>
      </c>
      <c r="H324" s="26">
        <v>25300</v>
      </c>
    </row>
    <row r="325" spans="1:8" s="23" customFormat="1" x14ac:dyDescent="0.25">
      <c r="A325" s="23">
        <v>317</v>
      </c>
      <c r="B325" s="31" t="s">
        <v>1117</v>
      </c>
      <c r="C325" s="25" t="s">
        <v>1118</v>
      </c>
      <c r="D325" s="25" t="s">
        <v>1119</v>
      </c>
      <c r="E325" s="25" t="s">
        <v>40</v>
      </c>
      <c r="F325" s="25" t="s">
        <v>215</v>
      </c>
      <c r="G325" s="25" t="s">
        <v>31</v>
      </c>
      <c r="H325" s="26">
        <v>30000</v>
      </c>
    </row>
    <row r="326" spans="1:8" s="23" customFormat="1" x14ac:dyDescent="0.25">
      <c r="A326" s="23">
        <v>318</v>
      </c>
      <c r="B326" s="31" t="s">
        <v>1120</v>
      </c>
      <c r="C326" s="25" t="s">
        <v>1121</v>
      </c>
      <c r="D326" s="25" t="s">
        <v>1122</v>
      </c>
      <c r="E326" s="25" t="s">
        <v>204</v>
      </c>
      <c r="F326" s="25" t="s">
        <v>514</v>
      </c>
      <c r="G326" s="25" t="s">
        <v>31</v>
      </c>
      <c r="H326" s="26">
        <v>15000</v>
      </c>
    </row>
    <row r="327" spans="1:8" s="23" customFormat="1" x14ac:dyDescent="0.25">
      <c r="A327" s="23">
        <v>319</v>
      </c>
      <c r="B327" s="31" t="s">
        <v>1123</v>
      </c>
      <c r="C327" s="25" t="s">
        <v>420</v>
      </c>
      <c r="D327" s="25" t="s">
        <v>1124</v>
      </c>
      <c r="E327" s="25" t="s">
        <v>87</v>
      </c>
      <c r="F327" s="25" t="s">
        <v>219</v>
      </c>
      <c r="G327" s="25" t="s">
        <v>31</v>
      </c>
      <c r="H327" s="26">
        <v>26000</v>
      </c>
    </row>
    <row r="328" spans="1:8" s="23" customFormat="1" x14ac:dyDescent="0.25">
      <c r="A328" s="23">
        <v>320</v>
      </c>
      <c r="B328" s="31" t="s">
        <v>1125</v>
      </c>
      <c r="C328" s="25" t="s">
        <v>1126</v>
      </c>
      <c r="D328" s="25" t="s">
        <v>280</v>
      </c>
      <c r="E328" s="25" t="s">
        <v>807</v>
      </c>
      <c r="F328" s="25" t="s">
        <v>210</v>
      </c>
      <c r="G328" s="25" t="s">
        <v>31</v>
      </c>
      <c r="H328" s="26">
        <v>17000</v>
      </c>
    </row>
    <row r="329" spans="1:8" s="23" customFormat="1" x14ac:dyDescent="0.25">
      <c r="A329" s="23">
        <v>321</v>
      </c>
      <c r="B329" s="31" t="s">
        <v>1127</v>
      </c>
      <c r="C329" s="25" t="s">
        <v>1128</v>
      </c>
      <c r="D329" s="25" t="s">
        <v>1129</v>
      </c>
      <c r="E329" s="25" t="s">
        <v>204</v>
      </c>
      <c r="F329" s="25" t="s">
        <v>514</v>
      </c>
      <c r="G329" s="25" t="s">
        <v>31</v>
      </c>
      <c r="H329" s="26">
        <v>15000</v>
      </c>
    </row>
    <row r="330" spans="1:8" s="23" customFormat="1" x14ac:dyDescent="0.25">
      <c r="A330" s="23">
        <v>322</v>
      </c>
      <c r="B330" s="31" t="s">
        <v>1130</v>
      </c>
      <c r="C330" s="25" t="s">
        <v>1131</v>
      </c>
      <c r="D330" s="25" t="s">
        <v>1132</v>
      </c>
      <c r="E330" s="25" t="s">
        <v>40</v>
      </c>
      <c r="F330" s="25" t="s">
        <v>46</v>
      </c>
      <c r="G330" s="25" t="s">
        <v>31</v>
      </c>
      <c r="H330" s="26">
        <v>33396</v>
      </c>
    </row>
    <row r="331" spans="1:8" s="23" customFormat="1" x14ac:dyDescent="0.25">
      <c r="A331" s="23">
        <v>323</v>
      </c>
      <c r="B331" s="31">
        <v>2017</v>
      </c>
      <c r="C331" s="25" t="s">
        <v>1133</v>
      </c>
      <c r="D331" s="25" t="s">
        <v>1134</v>
      </c>
      <c r="E331" s="25" t="s">
        <v>87</v>
      </c>
      <c r="F331" s="25" t="s">
        <v>1135</v>
      </c>
      <c r="G331" s="25" t="s">
        <v>31</v>
      </c>
      <c r="H331" s="26">
        <v>25000</v>
      </c>
    </row>
    <row r="332" spans="1:8" s="23" customFormat="1" x14ac:dyDescent="0.25">
      <c r="A332" s="23">
        <v>324</v>
      </c>
      <c r="B332" s="31">
        <v>2020</v>
      </c>
      <c r="C332" s="25" t="s">
        <v>1136</v>
      </c>
      <c r="D332" s="25" t="s">
        <v>1137</v>
      </c>
      <c r="E332" s="25" t="s">
        <v>146</v>
      </c>
      <c r="F332" s="25" t="s">
        <v>59</v>
      </c>
      <c r="G332" s="25" t="s">
        <v>31</v>
      </c>
      <c r="H332" s="26">
        <v>20000</v>
      </c>
    </row>
    <row r="333" spans="1:8" s="23" customFormat="1" x14ac:dyDescent="0.25">
      <c r="A333" s="23">
        <v>325</v>
      </c>
      <c r="B333" s="31">
        <v>2022</v>
      </c>
      <c r="C333" s="25" t="s">
        <v>1138</v>
      </c>
      <c r="D333" s="25" t="s">
        <v>1139</v>
      </c>
      <c r="E333" s="25" t="s">
        <v>209</v>
      </c>
      <c r="F333" s="25" t="s">
        <v>210</v>
      </c>
      <c r="G333" s="25" t="s">
        <v>31</v>
      </c>
      <c r="H333" s="26">
        <v>20700</v>
      </c>
    </row>
    <row r="334" spans="1:8" s="23" customFormat="1" x14ac:dyDescent="0.25">
      <c r="A334" s="23">
        <v>326</v>
      </c>
      <c r="B334" s="31" t="s">
        <v>1140</v>
      </c>
      <c r="C334" s="25" t="s">
        <v>1141</v>
      </c>
      <c r="D334" s="25" t="s">
        <v>1142</v>
      </c>
      <c r="E334" s="25" t="s">
        <v>40</v>
      </c>
      <c r="F334" s="25" t="s">
        <v>253</v>
      </c>
      <c r="G334" s="25" t="s">
        <v>31</v>
      </c>
      <c r="H334" s="26">
        <v>40000</v>
      </c>
    </row>
    <row r="335" spans="1:8" s="23" customFormat="1" x14ac:dyDescent="0.25">
      <c r="A335" s="23">
        <v>327</v>
      </c>
      <c r="B335" s="31" t="s">
        <v>1143</v>
      </c>
      <c r="C335" s="25" t="s">
        <v>1144</v>
      </c>
      <c r="D335" s="25" t="s">
        <v>1145</v>
      </c>
      <c r="E335" s="25" t="s">
        <v>40</v>
      </c>
      <c r="F335" s="25" t="s">
        <v>46</v>
      </c>
      <c r="G335" s="25" t="s">
        <v>31</v>
      </c>
      <c r="H335" s="26">
        <v>25000</v>
      </c>
    </row>
    <row r="336" spans="1:8" s="23" customFormat="1" x14ac:dyDescent="0.25">
      <c r="A336" s="23">
        <v>328</v>
      </c>
      <c r="B336" s="31">
        <v>2025</v>
      </c>
      <c r="C336" s="25" t="s">
        <v>1146</v>
      </c>
      <c r="D336" s="25" t="s">
        <v>1147</v>
      </c>
      <c r="E336" s="25" t="s">
        <v>1148</v>
      </c>
      <c r="F336" s="25" t="s">
        <v>1149</v>
      </c>
      <c r="G336" s="25" t="s">
        <v>31</v>
      </c>
      <c r="H336" s="26">
        <v>40000</v>
      </c>
    </row>
    <row r="337" spans="1:8" s="23" customFormat="1" x14ac:dyDescent="0.25">
      <c r="A337" s="23">
        <v>329</v>
      </c>
      <c r="B337" s="31">
        <v>2026</v>
      </c>
      <c r="C337" s="25" t="s">
        <v>1150</v>
      </c>
      <c r="D337" s="25" t="s">
        <v>1151</v>
      </c>
      <c r="E337" s="25" t="s">
        <v>1148</v>
      </c>
      <c r="F337" s="25" t="s">
        <v>1149</v>
      </c>
      <c r="G337" s="25" t="s">
        <v>31</v>
      </c>
      <c r="H337" s="26">
        <v>33000</v>
      </c>
    </row>
    <row r="338" spans="1:8" s="23" customFormat="1" x14ac:dyDescent="0.25">
      <c r="A338" s="23">
        <v>330</v>
      </c>
      <c r="B338" s="31">
        <v>2029</v>
      </c>
      <c r="C338" s="25" t="s">
        <v>1152</v>
      </c>
      <c r="D338" s="25" t="s">
        <v>1153</v>
      </c>
      <c r="E338" s="25" t="s">
        <v>411</v>
      </c>
      <c r="F338" s="25" t="s">
        <v>707</v>
      </c>
      <c r="G338" s="25" t="s">
        <v>31</v>
      </c>
      <c r="H338" s="26">
        <v>20000</v>
      </c>
    </row>
    <row r="339" spans="1:8" s="23" customFormat="1" x14ac:dyDescent="0.25">
      <c r="A339" s="23">
        <v>331</v>
      </c>
      <c r="B339" s="31">
        <v>2031</v>
      </c>
      <c r="C339" s="25" t="s">
        <v>1154</v>
      </c>
      <c r="D339" s="25" t="s">
        <v>1155</v>
      </c>
      <c r="E339" s="25" t="s">
        <v>113</v>
      </c>
      <c r="F339" s="25" t="s">
        <v>114</v>
      </c>
      <c r="G339" s="25" t="s">
        <v>31</v>
      </c>
      <c r="H339" s="26">
        <v>28000</v>
      </c>
    </row>
    <row r="340" spans="1:8" s="23" customFormat="1" x14ac:dyDescent="0.25">
      <c r="A340" s="23">
        <v>332</v>
      </c>
      <c r="B340" s="31">
        <v>2042</v>
      </c>
      <c r="C340" s="25" t="s">
        <v>1156</v>
      </c>
      <c r="D340" s="25" t="s">
        <v>1157</v>
      </c>
      <c r="E340" s="25" t="s">
        <v>101</v>
      </c>
      <c r="F340" s="25" t="s">
        <v>59</v>
      </c>
      <c r="G340" s="25" t="s">
        <v>31</v>
      </c>
      <c r="H340" s="26">
        <v>21505</v>
      </c>
    </row>
    <row r="341" spans="1:8" s="23" customFormat="1" x14ac:dyDescent="0.25">
      <c r="A341" s="23">
        <v>333</v>
      </c>
      <c r="B341" s="31">
        <v>2045</v>
      </c>
      <c r="C341" s="25" t="s">
        <v>1158</v>
      </c>
      <c r="D341" s="25" t="s">
        <v>1159</v>
      </c>
      <c r="E341" s="25" t="s">
        <v>350</v>
      </c>
      <c r="F341" s="25" t="s">
        <v>361</v>
      </c>
      <c r="G341" s="25" t="s">
        <v>31</v>
      </c>
      <c r="H341" s="26">
        <v>25000</v>
      </c>
    </row>
    <row r="342" spans="1:8" s="23" customFormat="1" x14ac:dyDescent="0.25">
      <c r="A342" s="23">
        <v>334</v>
      </c>
      <c r="B342" s="31">
        <v>2046</v>
      </c>
      <c r="C342" s="25" t="s">
        <v>1160</v>
      </c>
      <c r="D342" s="25" t="s">
        <v>1161</v>
      </c>
      <c r="E342" s="25" t="s">
        <v>350</v>
      </c>
      <c r="F342" s="25" t="s">
        <v>361</v>
      </c>
      <c r="G342" s="25" t="s">
        <v>31</v>
      </c>
      <c r="H342" s="26">
        <v>35000</v>
      </c>
    </row>
    <row r="343" spans="1:8" s="23" customFormat="1" x14ac:dyDescent="0.25">
      <c r="A343" s="23">
        <v>335</v>
      </c>
      <c r="B343" s="31">
        <v>2047</v>
      </c>
      <c r="C343" s="25" t="s">
        <v>1162</v>
      </c>
      <c r="D343" s="25" t="s">
        <v>1163</v>
      </c>
      <c r="E343" s="25" t="s">
        <v>411</v>
      </c>
      <c r="F343" s="25" t="s">
        <v>707</v>
      </c>
      <c r="G343" s="25" t="s">
        <v>31</v>
      </c>
      <c r="H343" s="26">
        <v>30000</v>
      </c>
    </row>
    <row r="344" spans="1:8" s="23" customFormat="1" x14ac:dyDescent="0.25">
      <c r="A344" s="23">
        <v>336</v>
      </c>
      <c r="B344" s="31">
        <v>2048</v>
      </c>
      <c r="C344" s="25" t="s">
        <v>1164</v>
      </c>
      <c r="D344" s="25" t="s">
        <v>1165</v>
      </c>
      <c r="E344" s="25" t="s">
        <v>40</v>
      </c>
      <c r="F344" s="25" t="s">
        <v>93</v>
      </c>
      <c r="G344" s="25" t="s">
        <v>31</v>
      </c>
      <c r="H344" s="26">
        <v>20000</v>
      </c>
    </row>
    <row r="345" spans="1:8" s="23" customFormat="1" x14ac:dyDescent="0.25">
      <c r="A345" s="23">
        <v>337</v>
      </c>
      <c r="B345" s="31">
        <v>2049</v>
      </c>
      <c r="C345" s="25" t="s">
        <v>1166</v>
      </c>
      <c r="D345" s="25" t="s">
        <v>1167</v>
      </c>
      <c r="E345" s="25" t="s">
        <v>40</v>
      </c>
      <c r="F345" s="25" t="s">
        <v>59</v>
      </c>
      <c r="G345" s="25" t="s">
        <v>31</v>
      </c>
      <c r="H345" s="26">
        <v>28000</v>
      </c>
    </row>
    <row r="346" spans="1:8" s="23" customFormat="1" x14ac:dyDescent="0.25">
      <c r="A346" s="23">
        <v>338</v>
      </c>
      <c r="B346" s="31">
        <v>2051</v>
      </c>
      <c r="C346" s="25" t="s">
        <v>1168</v>
      </c>
      <c r="D346" s="25" t="s">
        <v>1169</v>
      </c>
      <c r="E346" s="25" t="s">
        <v>442</v>
      </c>
      <c r="F346" s="25" t="s">
        <v>514</v>
      </c>
      <c r="G346" s="25" t="s">
        <v>31</v>
      </c>
      <c r="H346" s="26">
        <v>18000</v>
      </c>
    </row>
    <row r="347" spans="1:8" s="23" customFormat="1" x14ac:dyDescent="0.25">
      <c r="A347" s="23">
        <v>339</v>
      </c>
      <c r="B347" s="31">
        <v>2052</v>
      </c>
      <c r="C347" s="25" t="s">
        <v>1170</v>
      </c>
      <c r="D347" s="25" t="s">
        <v>1171</v>
      </c>
      <c r="E347" s="25" t="s">
        <v>87</v>
      </c>
      <c r="F347" s="25" t="s">
        <v>219</v>
      </c>
      <c r="G347" s="25" t="s">
        <v>31</v>
      </c>
      <c r="H347" s="26">
        <v>25000</v>
      </c>
    </row>
    <row r="348" spans="1:8" s="23" customFormat="1" x14ac:dyDescent="0.25">
      <c r="A348" s="23">
        <v>340</v>
      </c>
      <c r="B348" s="31">
        <v>2055</v>
      </c>
      <c r="C348" s="25" t="s">
        <v>1172</v>
      </c>
      <c r="D348" s="25" t="s">
        <v>1173</v>
      </c>
      <c r="E348" s="25" t="s">
        <v>204</v>
      </c>
      <c r="F348" s="25" t="s">
        <v>59</v>
      </c>
      <c r="G348" s="25" t="s">
        <v>31</v>
      </c>
      <c r="H348" s="26">
        <v>30000</v>
      </c>
    </row>
    <row r="349" spans="1:8" s="23" customFormat="1" x14ac:dyDescent="0.25">
      <c r="A349" s="23">
        <v>341</v>
      </c>
      <c r="B349" s="31">
        <v>2058</v>
      </c>
      <c r="C349" s="25" t="s">
        <v>1174</v>
      </c>
      <c r="D349" s="25" t="s">
        <v>1175</v>
      </c>
      <c r="E349" s="25" t="s">
        <v>691</v>
      </c>
      <c r="F349" s="25" t="s">
        <v>1176</v>
      </c>
      <c r="G349" s="25" t="s">
        <v>31</v>
      </c>
      <c r="H349" s="26">
        <v>25000</v>
      </c>
    </row>
    <row r="350" spans="1:8" s="23" customFormat="1" x14ac:dyDescent="0.25">
      <c r="A350" s="23">
        <v>342</v>
      </c>
      <c r="B350" s="31">
        <v>2060</v>
      </c>
      <c r="C350" s="25" t="s">
        <v>1177</v>
      </c>
      <c r="D350" s="25" t="s">
        <v>1178</v>
      </c>
      <c r="E350" s="25" t="s">
        <v>105</v>
      </c>
      <c r="F350" s="25" t="s">
        <v>187</v>
      </c>
      <c r="G350" s="25" t="s">
        <v>31</v>
      </c>
      <c r="H350" s="26">
        <v>12000</v>
      </c>
    </row>
    <row r="351" spans="1:8" s="23" customFormat="1" x14ac:dyDescent="0.25">
      <c r="A351" s="23">
        <v>343</v>
      </c>
      <c r="B351" s="31">
        <v>2062</v>
      </c>
      <c r="C351" s="25" t="s">
        <v>1179</v>
      </c>
      <c r="D351" s="25" t="s">
        <v>1180</v>
      </c>
      <c r="E351" s="25" t="s">
        <v>105</v>
      </c>
      <c r="F351" s="25" t="s">
        <v>391</v>
      </c>
      <c r="G351" s="25" t="s">
        <v>31</v>
      </c>
      <c r="H351" s="26">
        <v>20000</v>
      </c>
    </row>
    <row r="352" spans="1:8" s="23" customFormat="1" x14ac:dyDescent="0.25">
      <c r="A352" s="23">
        <v>344</v>
      </c>
      <c r="B352" s="31">
        <v>2063</v>
      </c>
      <c r="C352" s="25" t="s">
        <v>1181</v>
      </c>
      <c r="D352" s="25" t="s">
        <v>1182</v>
      </c>
      <c r="E352" s="25" t="s">
        <v>204</v>
      </c>
      <c r="F352" s="25" t="s">
        <v>215</v>
      </c>
      <c r="G352" s="25" t="s">
        <v>31</v>
      </c>
      <c r="H352" s="26">
        <v>25000</v>
      </c>
    </row>
    <row r="353" spans="1:8" s="23" customFormat="1" x14ac:dyDescent="0.25">
      <c r="A353" s="23">
        <v>345</v>
      </c>
      <c r="B353" s="31">
        <v>2064</v>
      </c>
      <c r="C353" s="25" t="s">
        <v>1183</v>
      </c>
      <c r="D353" s="25" t="s">
        <v>1184</v>
      </c>
      <c r="E353" s="25" t="s">
        <v>204</v>
      </c>
      <c r="F353" s="25" t="s">
        <v>187</v>
      </c>
      <c r="G353" s="25" t="s">
        <v>31</v>
      </c>
      <c r="H353" s="26">
        <v>12000</v>
      </c>
    </row>
    <row r="354" spans="1:8" s="23" customFormat="1" x14ac:dyDescent="0.25">
      <c r="A354" s="23">
        <v>346</v>
      </c>
      <c r="B354" s="31">
        <v>2065</v>
      </c>
      <c r="C354" s="25" t="s">
        <v>1185</v>
      </c>
      <c r="D354" s="25" t="s">
        <v>1186</v>
      </c>
      <c r="E354" s="25" t="s">
        <v>168</v>
      </c>
      <c r="F354" s="25" t="s">
        <v>59</v>
      </c>
      <c r="G354" s="25" t="s">
        <v>31</v>
      </c>
      <c r="H354" s="26">
        <v>18000</v>
      </c>
    </row>
    <row r="355" spans="1:8" s="23" customFormat="1" x14ac:dyDescent="0.25">
      <c r="A355" s="23">
        <v>347</v>
      </c>
      <c r="B355" s="31">
        <v>2098</v>
      </c>
      <c r="C355" s="25" t="s">
        <v>1191</v>
      </c>
      <c r="D355" s="25" t="s">
        <v>1192</v>
      </c>
      <c r="E355" s="25" t="s">
        <v>204</v>
      </c>
      <c r="F355" s="25" t="s">
        <v>391</v>
      </c>
      <c r="G355" s="25" t="s">
        <v>31</v>
      </c>
      <c r="H355" s="26">
        <v>23000</v>
      </c>
    </row>
    <row r="356" spans="1:8" x14ac:dyDescent="0.25">
      <c r="H356" s="34"/>
    </row>
    <row r="357" spans="1:8" x14ac:dyDescent="0.25">
      <c r="H357" s="32"/>
    </row>
  </sheetData>
  <autoFilter ref="A6:H357"/>
  <mergeCells count="3">
    <mergeCell ref="B1:H1"/>
    <mergeCell ref="B3:H3"/>
    <mergeCell ref="B4:H4"/>
  </mergeCells>
  <pageMargins left="0.17" right="0.17" top="0.75" bottom="0.75" header="0.3" footer="0.3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mayo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Wilking Ureña</cp:lastModifiedBy>
  <cp:lastPrinted>2018-05-04T16:29:35Z</cp:lastPrinted>
  <dcterms:created xsi:type="dcterms:W3CDTF">2017-12-18T15:06:55Z</dcterms:created>
  <dcterms:modified xsi:type="dcterms:W3CDTF">2018-08-31T17:24:06Z</dcterms:modified>
</cp:coreProperties>
</file>